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380" windowHeight="8070" tabRatio="453" activeTab="0"/>
  </bookViews>
  <sheets>
    <sheet name="troskovnik" sheetId="1" r:id="rId1"/>
  </sheets>
  <definedNames/>
  <calcPr fullCalcOnLoad="1"/>
</workbook>
</file>

<file path=xl/sharedStrings.xml><?xml version="1.0" encoding="utf-8"?>
<sst xmlns="http://schemas.openxmlformats.org/spreadsheetml/2006/main" count="293" uniqueCount="141">
  <si>
    <t>jed. mjere</t>
  </si>
  <si>
    <t>količina</t>
  </si>
  <si>
    <t>jed. cijena</t>
  </si>
  <si>
    <t>UKUPNO</t>
  </si>
  <si>
    <t>1.</t>
  </si>
  <si>
    <t>2.</t>
  </si>
  <si>
    <t>3.</t>
  </si>
  <si>
    <t>4.</t>
  </si>
  <si>
    <t>m</t>
  </si>
  <si>
    <t>25 % PDV:</t>
  </si>
  <si>
    <t>Projektant troškovnika:</t>
  </si>
  <si>
    <t>SVEUKUPNO</t>
  </si>
  <si>
    <t>5.</t>
  </si>
  <si>
    <t>kom</t>
  </si>
  <si>
    <t>6.</t>
  </si>
  <si>
    <t>7.</t>
  </si>
  <si>
    <t>8.</t>
  </si>
  <si>
    <t>kg</t>
  </si>
  <si>
    <t>9.</t>
  </si>
  <si>
    <t>10.</t>
  </si>
  <si>
    <t>11.</t>
  </si>
  <si>
    <t>12.</t>
  </si>
  <si>
    <t>13.</t>
  </si>
  <si>
    <t>14.</t>
  </si>
  <si>
    <t>15.</t>
  </si>
  <si>
    <t>16.</t>
  </si>
  <si>
    <t>17.</t>
  </si>
  <si>
    <t>18.</t>
  </si>
  <si>
    <t>veličine do 2 m2</t>
  </si>
  <si>
    <t>veličine preko 2 m2</t>
  </si>
  <si>
    <t>UKUPNO I.</t>
  </si>
  <si>
    <t>Napomena: sve mjere provjeriti na licu mjesta prije izrade, a sve izvesti prema općem opisu.</t>
  </si>
  <si>
    <t>OPĆI OPIS</t>
  </si>
  <si>
    <t>UKUPNO II.</t>
  </si>
  <si>
    <t>Dobava i postava vanjske toplinske fasade, koja se sastoji od polimernog cem. ljepila (1900 kg/m3) debljine 0,50 cm, samogasivog, ekspandiranog polistirena (15 kg/m3) debljine 15,0 cm. cem. žbuke sa dodacima polimera (1900 kg/m3) debljine 0,50 cm (armirana mrežica od staklenih vlakanaca). Završna obrada je akrilatna žbuka zrnaste strukture 2,5 mm debljine 0,25 cm. Ton bira investitor.  Fasadu izvesti u svemu prema uputama i detaljima proizvođača. U cijenu uključiti al. rubne profile, rubne profile oko otvora, obradu svih bridova, prodora... Za ugrađeni sustav priložiti izjave sukladnosti proizvođača ili zastupnika. Također u cijenu uračunata montaža i demontaža fasadne skele.</t>
  </si>
  <si>
    <t>EPS F</t>
  </si>
  <si>
    <t>UKUPNO III.</t>
  </si>
  <si>
    <t>Izrada i montaža opšava električnih kablova.</t>
  </si>
  <si>
    <t>UKUPNO IV.</t>
  </si>
  <si>
    <t>II. VANJSKA STOLARIJA</t>
  </si>
  <si>
    <t xml:space="preserve">I. DEMONTAŽE </t>
  </si>
  <si>
    <t>I. DEMONTAŽE</t>
  </si>
  <si>
    <t>REKAPITULACIJA:</t>
  </si>
  <si>
    <t>kompl</t>
  </si>
  <si>
    <t>TROŠKOVNIK S PROJEKTANTSKIM CIJENAMA</t>
  </si>
  <si>
    <t xml:space="preserve">Oblaganje krovišta daskom izrađenom od crnogorice II klase debljine 2,40 cm. Obračunata je kosa površina krovišta. </t>
  </si>
  <si>
    <t>površina krova</t>
  </si>
  <si>
    <t>drvena građa</t>
  </si>
  <si>
    <t>Demontaža - vađenje postojećih prozora i vrata. Prilikom demontaže i vađenja stolarije potrebno je voditi računa da ne dođe do oštećenja unutrašnjosti prostorija (oštećenja podova, zidova, namještaja…). Prilikom demontaže potreno je demontirati i unutarnju prozorsku klupčicu. Horizontalni i vertikalni transport, te odvoz stolarije na deponij na udaljenosti do 10 km . Obračun po komadu.(sve komplet)</t>
  </si>
  <si>
    <t>III. TESARSKI RADOVI</t>
  </si>
  <si>
    <r>
      <t>m</t>
    </r>
    <r>
      <rPr>
        <vertAlign val="superscript"/>
        <sz val="12"/>
        <rFont val="Times New Roman"/>
        <family val="1"/>
      </rPr>
      <t>2</t>
    </r>
    <r>
      <rPr>
        <sz val="12"/>
        <rFont val="Times New Roman"/>
        <family val="1"/>
      </rPr>
      <t xml:space="preserve">  </t>
    </r>
  </si>
  <si>
    <r>
      <t>m</t>
    </r>
    <r>
      <rPr>
        <vertAlign val="superscript"/>
        <sz val="12"/>
        <rFont val="Times New Roman"/>
        <family val="1"/>
      </rPr>
      <t>3</t>
    </r>
    <r>
      <rPr>
        <sz val="12"/>
        <rFont val="Times New Roman"/>
        <family val="1"/>
      </rPr>
      <t xml:space="preserve">  </t>
    </r>
  </si>
  <si>
    <r>
      <rPr>
        <sz val="7"/>
        <color indexed="8"/>
        <rFont val="Times New Roman"/>
        <family val="1"/>
      </rPr>
      <t xml:space="preserve">  </t>
    </r>
    <r>
      <rPr>
        <sz val="12"/>
        <color indexed="8"/>
        <rFont val="Times New Roman"/>
        <family val="1"/>
      </rPr>
      <t xml:space="preserve">Letvanje  krova kontraletvom 8/5 cm za pokrov crijepom. Obračunata je kosa površina krovišta. </t>
    </r>
  </si>
  <si>
    <r>
      <rPr>
        <sz val="7"/>
        <color indexed="8"/>
        <rFont val="Times New Roman"/>
        <family val="1"/>
      </rPr>
      <t xml:space="preserve"> </t>
    </r>
    <r>
      <rPr>
        <sz val="12"/>
        <color indexed="8"/>
        <rFont val="Times New Roman"/>
        <family val="1"/>
      </rPr>
      <t xml:space="preserve">Letvanje  krova letvom 3,5/5 cm za pokrov crijepom. Obračunata je kosa površina krovišta. </t>
    </r>
  </si>
  <si>
    <t xml:space="preserve">Ugradnja tipske mrežice za prozračivanje pri strehi. </t>
  </si>
  <si>
    <r>
      <t>m</t>
    </r>
    <r>
      <rPr>
        <vertAlign val="superscript"/>
        <sz val="12"/>
        <rFont val="Times New Roman"/>
        <family val="1"/>
      </rPr>
      <t>1</t>
    </r>
    <r>
      <rPr>
        <sz val="12"/>
        <rFont val="Times New Roman"/>
        <family val="1"/>
      </rPr>
      <t xml:space="preserve">  </t>
    </r>
  </si>
  <si>
    <r>
      <rPr>
        <sz val="7"/>
        <color indexed="8"/>
        <rFont val="Times New Roman"/>
        <family val="1"/>
      </rPr>
      <t xml:space="preserve"> </t>
    </r>
    <r>
      <rPr>
        <sz val="12"/>
        <color indexed="8"/>
        <rFont val="Times New Roman"/>
        <family val="1"/>
      </rPr>
      <t xml:space="preserve">Ugradnja tipskih češljeva pri strehi za onemogućavanje ulaska ptica. </t>
    </r>
  </si>
  <si>
    <t>Dobava izrada i montaža krovne konstrukcije iz crnogorice II klase. Krovišteje je četverostrešno. U obračun uzeti sav spojni materijal, letvanje krovišta štaflama. Obračun po kosoj površini krovišta.</t>
  </si>
  <si>
    <t>Dobava i ugradnja građevinskih čavala.</t>
  </si>
  <si>
    <t>Dobava, montaža i demontaža cijevne skele za  izvedbu potrebnih radova.</t>
  </si>
  <si>
    <t>IV. POKRIVAČKI RADOVI</t>
  </si>
  <si>
    <t xml:space="preserve">Pokrivanje sljemena krova sljemenjacima u suhoj ugradnji prema uputstvu proizvođača. U cijenu uključiti i sljemeno-grebenu traku i sav pričvrsni materijal. </t>
  </si>
  <si>
    <t>V. LIMARSKI RADOVI</t>
  </si>
  <si>
    <t>Izrada, dobava i montaža visećeg polukružnog žljeba iz pocinčanog bojanog lima 0,55 razvijene širine cca 33,33 cm. U cijenu uključiti nosače od plosnog čelika 30/5 mm i sav materijal i rad za kompletno učvršćenje.</t>
  </si>
  <si>
    <t>Dobava i postava  uvalnog lima izvedenog iz pocinčanog čeličog bojanog lima debljine 0,55mm razvijene širine 50,00 cm. Spajanje izvesti sa posebnim pocinčanim vijcima sa PVC ili gumenim podloškom (otpornom na UV zrake) ispod nehrđajuče kapice.</t>
  </si>
  <si>
    <t>RŠ 50</t>
  </si>
  <si>
    <t>Dobava i postava  rubno završnog lima iz pocinčanog čeličog bojanog lima debljine 0,55 mm. Spoj sa zidom izvesti prema detalju proizvođača.</t>
  </si>
  <si>
    <r>
      <rPr>
        <sz val="7"/>
        <rFont val="Times New Roman"/>
        <family val="1"/>
      </rPr>
      <t xml:space="preserve"> </t>
    </r>
    <r>
      <rPr>
        <sz val="12"/>
        <rFont val="Times New Roman"/>
        <family val="1"/>
      </rPr>
      <t xml:space="preserve">Izrada, dobava i montaža kružnih odvodnih cijevi </t>
    </r>
    <r>
      <rPr>
        <sz val="12"/>
        <rFont val="Symbol"/>
        <family val="1"/>
      </rPr>
      <t xml:space="preserve">Æ </t>
    </r>
    <r>
      <rPr>
        <sz val="12"/>
        <rFont val="Times New Roman"/>
        <family val="1"/>
      </rPr>
      <t>100 koje služe sa odvodnju oborinske vode sa krovnih ploha,  izrađene iz pocinčanog bojanog lima debljine 0,55 mm. U cijenu uključiti pričvršćivanje cijevi u zid i sve elemente za spajanje na horizontlani žljeb.</t>
    </r>
  </si>
  <si>
    <t>RŠ 33</t>
  </si>
  <si>
    <r>
      <t xml:space="preserve">Izrada, dobava i montaža labuđih vratova za odvodne cijev </t>
    </r>
    <r>
      <rPr>
        <sz val="12"/>
        <rFont val="Symbol"/>
        <family val="1"/>
      </rPr>
      <t xml:space="preserve">Æ </t>
    </r>
    <r>
      <rPr>
        <sz val="12"/>
        <rFont val="Times New Roman"/>
        <family val="1"/>
      </rPr>
      <t xml:space="preserve">100. </t>
    </r>
  </si>
  <si>
    <t>Izrada, dobava i montaža opšava dimnjaka iz pocinčanog bojanog lima debljine 0,55 mm.</t>
  </si>
  <si>
    <t>Dobava i postava snjegobrana koji se sastoji od nosača snjegobrana  koji je izrđen od pocinčanog plosnog profila dimenzije  poprečnog presjeka 30x5 mm, a ispuna snjegobrana je izrađena iz aluminijskih L profila.</t>
  </si>
  <si>
    <t>UKUPNO V.</t>
  </si>
  <si>
    <t>Dobava i ugradnja aluminijskih plastificiranih prozorskih klupčica koje imaju bočne završetke kako ne bi došlo do izljevanja vode sa strane do zida. Klupčice montirati na poliuretansku pjenu kako ne bi došlo do buke prilikom udaraca kapi kiše. Demontaža postojećih ukalkulirana u cijenu. Obračun po m</t>
  </si>
  <si>
    <t>VI. FASADERSKI RADOVI</t>
  </si>
  <si>
    <t>VII. KERAMIČARSKI RADOVI</t>
  </si>
  <si>
    <t>podovi</t>
  </si>
  <si>
    <t>sokl</t>
  </si>
  <si>
    <t>UKUPNO VI.</t>
  </si>
  <si>
    <t>UKUPNO VII.</t>
  </si>
  <si>
    <t>VIII. ZIDARSKI RADOVI</t>
  </si>
  <si>
    <t>UKUPNO VIII.</t>
  </si>
  <si>
    <t>UKUPNO IX.</t>
  </si>
  <si>
    <t xml:space="preserve">Dobava i postava unutarnjih prozorskih PVC klupčica širine do 20 cm. Prije izrade obavezno provjeriti mjere. Obračun po m1  </t>
  </si>
  <si>
    <t>X. SOBOSLIKARSKI RADOVI</t>
  </si>
  <si>
    <t>UKUPNO X.</t>
  </si>
  <si>
    <t>Odmicanje plinskih ormarića i plinskih instalacija od pročelja zgrade zbog izvođenja toplinske izolacije vanjske ovojnice. U stavku uključiti sav potrebni materijal. Doradu obavlja ovlaštena osoba uz prethodno nabavljene sve dozvole.</t>
  </si>
  <si>
    <t>UKUPNO XI.</t>
  </si>
  <si>
    <t>Obrada unutarnjih špaleta. U stavku uključiti sav potrebni materijal. Obračun po m2.</t>
  </si>
  <si>
    <t>Izrada, dobava i ugradnja prozora koji se sastoji od jednog fiksnog i dva dvokrilna otklopno-zakoretna prozora dim. 227 x 90 cm. Sve ostalo prema općem opisu. Obračun po kompl (sve komplet)</t>
  </si>
  <si>
    <t>POZICIJA 1 : Prozor : 227 x 90 cm</t>
  </si>
  <si>
    <t>Izrada, dobava i ugradnja prozora koji se sastoji od jednog otklopno-zakoretna prozora dim. 50 x 85 cm. Sve ostalo prema općem opisu. Obračun po kompl (sve komplet)</t>
  </si>
  <si>
    <t>POZICIJA 2 : Prozor : 50 x 85 cm</t>
  </si>
  <si>
    <t>POZICIJA 3 : Prozor : 50 x 85 cm</t>
  </si>
  <si>
    <t>Izrada, dobava i ugradnja fiksnog prozora (stijene) dim. 195 x 125 cm. Sve ostalo prema općem opisu. Obračun po kompl (sve komplet)</t>
  </si>
  <si>
    <t>POZICIJA 4 : Prozor : 195 x 125 cm</t>
  </si>
  <si>
    <t>POZICIJA 5 : Prozor : 128 x 186 cm</t>
  </si>
  <si>
    <t>POZICIJA 6 : Prozor : 128 x 186 cm</t>
  </si>
  <si>
    <t>POZICIJA 7 : Prozor : 128 x 186 cm</t>
  </si>
  <si>
    <t>POZICIJA 8 : Prozor : 128 x 186 cm</t>
  </si>
  <si>
    <t>POZICIJA 9 : Vrata : 150 x 207 cm</t>
  </si>
  <si>
    <t>Izrada, dobava i ugradnja prozora koji se sastoji od jednog fiksnog i jednog dvokrilnog otklopno-zakoretna prozora dim. 128 x 186 cm. Sve ostalo prema općem opisu. Obračun po kompl (sve komplet)</t>
  </si>
  <si>
    <t>Prozore i vrata izraditi od PVC profila , ugradbene dubine 76 mm. Ostakljenje vršiti trostrukim izolacijskim staklom, debljine 36 mm (4+12+4+12+4 mm, staklo Low-e). Ukupna vrijednost Uw= 0,88 W/m2K. Boja stolarije prema izboru investitora. Demontažu i ugradnju prepustiti ovlaštenim osobama. Svi PVC prozori moraju imati „podštok“, plastični profil koji se ugrađuje ispod dovratnika a služi za ugradnju unutarnjih i vanjskih klupica. Njegova namjena je podići dovratnik za par centimetara kako bi klupica mogla nasjesti ispod dovratnika. U protivnom se događa da silikon koji brtvi spoj prozora i klupice nakon nekog vremena izgubi svojstvo i voda prolazi u zid.
On služi i kao termički most koji sprečava prenošenje hladnoće iz vanjske prozorske klupice na unutarnju što bi dovelo do rošenja sa unutarnje strane prozora. Obavezno je stavljanje vodonepropusnog silikona sa obe strane prozora jer je oko prozorskog okvira uvijek povećana koncetracija vlage.
 Na kraju montirani prozori i vrata se moraju poštelati sa specijalnim ključevima tako da se lagano otvaraju i zatvaraju a to se osjeti na ručici prilikom zatvaranja odnosno otpori koji nastaju zbog krivo postavljenog okova. Prije svega potrebno je obavezno prekontrolirati mjere na terenu.</t>
  </si>
  <si>
    <t>Izrada, dobava i ugradnja prozora koji se sastoji od tri fiksna dijela i dva jednokrilna otklopno-zakoretna prozora. Dim. otvora 205 x 188 cm. Sve ostalo prema općem opisu. Obračun po kompl (sve komplet)</t>
  </si>
  <si>
    <t>POZICIJA 10 : Prozor : 205 x 188 cm</t>
  </si>
  <si>
    <t>POZICIJA 11 : Prozor : 205 x 188 cm</t>
  </si>
  <si>
    <t>POZICIJA 12 : Prozor : 205 x 188 cm</t>
  </si>
  <si>
    <t>Izrada, dobava i ugradnja dvokrilnog prozora koji se sastoji od dva otklopno-zakoretnog mehanizma. Dimenzija otvora 125 x 143 cm. Sve ostalo prema općem opisu. Obračun po kom (sve komplet)</t>
  </si>
  <si>
    <t>POZICIJA 13 : Prozor : 125 x 143 cm</t>
  </si>
  <si>
    <t>Izrada, dobava i ugradnja dvokrilnih ulaznih vrata dimenzija 150 x 207 cm. Sve ostalo prema općem opisu. Obračun po kompl (sve komplet)</t>
  </si>
  <si>
    <t>Izrada, dobava i ugradnja jednokrilnih ulaznih vrata dimenzija 90 x 200 cm (fiksni dio iznad vrata 40 x 90). Sve ostalo prema općem opisu. Obračun po kompl (sve komplet)</t>
  </si>
  <si>
    <t>POZICIJA 14 : Vrata : 90 x 240 cm</t>
  </si>
  <si>
    <t>Izrada, dobava i ugradnja dvokrilnog prozora koji se sastoji od dva otklopno-zakoretnog mehanizma. Dimenzija otvora 124 x 84 cm. Sve ostalo prema općem opisu. Obračun po kom (sve komplet)</t>
  </si>
  <si>
    <t>POZICIJA 15 : Prozor : 124 x 84 cm</t>
  </si>
  <si>
    <t>POZICIJA 16 : Prozor : 50 x 85 cm</t>
  </si>
  <si>
    <t>75 cm x 55 cm, 45 cm x 45 cm</t>
  </si>
  <si>
    <t>m2</t>
  </si>
  <si>
    <t>Demontaža i odvoz na deponiju postojeće limarije.  Obračun po m1 demontirane limarije.</t>
  </si>
  <si>
    <t xml:space="preserve">Demontaža i odvoz na deponiju postojećeg crijepa i letvi crijepa. Visina krova cca 7,00 m. Deponija na udaljenosti do 10 km. Obračun po m2 demontiranog crijepa. U cijeni obračunati i eventualnu skelu, te sve ostale radove... </t>
  </si>
  <si>
    <t>Skidanje postojeće  žbuke. U cijeni odvoz materijala na deponiju. Obračun po m2 skinute žbuke.</t>
  </si>
  <si>
    <t>Blindiranje svih postojećih plinskih instalacija.</t>
  </si>
  <si>
    <t>paušalno</t>
  </si>
  <si>
    <t>Blindiranje svih postojećih vodovodnih instalacija.</t>
  </si>
  <si>
    <t>Blindiranje svih postojećih elektroinstalacija.</t>
  </si>
  <si>
    <t>Izrada poda prema tlu debljine 20 cm. Pod se sastoji od izolacije EPS 100 debljine 10 cm i EPS T debljine 5 cm, PE folije koja se polaže obostrano na izolaciju. Cementna glazura debljine 5 cm. Sloj toplinske izolacije mora sa svih starna odijeliti cem. glazuru  od obodnih zidova. U cijenu je uključena kompletna izrada sa toplinskom izolacijom, PE folijom i cem. glazurom. . Cementana glazura mora biti armirna, dilatirana (do 10 m2) i bez pukotina.</t>
  </si>
  <si>
    <t>IX. ARMIRANO-BETONSKI RADOVI</t>
  </si>
  <si>
    <t>Strojno  žbukanje vapneno-cementnom žbukom unutarnjih zidova od opeke. U obzir uzeti obradu podloge prema uputstvima proizvođača.U stavku obračunati potrebnu skelu. U cijeni i obrada špaleta.</t>
  </si>
  <si>
    <t xml:space="preserve">Strojno  žbukanje stropova vapneno-cementnom strojnom žbukom. U obzir uzeti obradu podloge prema uputstvima proizvođača. U stavku obračunati i potrebnu skelu.
</t>
  </si>
  <si>
    <t>Čišćenje objekta za vrijeme izvođenja građevinskih, obrtničkih i instalaterskih radova sa odvozom šute i otpada. Obračunata ukupna brutto površina objekta (unutrašnja i vanjska).</t>
  </si>
  <si>
    <t>Završno čišćenje prostorija i pranje stakla, vrata i prozora, sanitarija, pločica, podova i sl., a po završetku svih radova. Obračunata ukupna netto površina objekta.</t>
  </si>
  <si>
    <t>Betoniranje armiranobetonske podne ploče u prizemlju  debljine 10 cm betonom C25/30 u potrebnoj  oplati. Obračun izvršiti prema stvarnoj količini ugrađenog betona, ugrađene oplate i armature</t>
  </si>
  <si>
    <t>Demontaža i skidanje postojeće dašćane oplate, trske i žbuke na stropu iznad prizemlja. Ostaju samo nosive drvene grede i daske iznad. U cijeni odvoz materijala na deponiju. Obračun po m2 demontiranog stropa.</t>
  </si>
  <si>
    <t>XI. PARKETARSKI RADOVI</t>
  </si>
  <si>
    <t xml:space="preserve">Gletanje i bojanje zidova i stropova polidisperzivnim bojama u dva navrata u tonu po izboru investitora. U  stavku uključiti sve potrebne predradnje, te skelu. 
</t>
  </si>
  <si>
    <t>Dobava i polaganje hrastovog parketa debljine 22 mm.  U cijenu ukalkuliran  sav potrebni materijal, brušenje i lakiranje tri puta.</t>
  </si>
  <si>
    <t>Hrvoje Lonjak, dipl. ing. arh.</t>
  </si>
  <si>
    <t xml:space="preserve">Ugradnja paropropusne vodonepropusne folije na krovište na dasku. </t>
  </si>
  <si>
    <t>Pokrivanje krova utorenim crijepom u boji prema odabiru investitora sa svim tipskim elementima i odzračnicima.</t>
  </si>
  <si>
    <t>Dobava i ugradnja toplinske izolacije stropa (pod potkrovlja) mineralnom vunom debljine 20 cm. U stavku uračunati i foliju sa obje strane. Obračun po m2</t>
  </si>
  <si>
    <t xml:space="preserve">Dobava i postava vanjske fasade (XPS 5 cm), koja se ugrađuje na sokl objekta, sa završnom obradom od umjetnih smola. Ton bira investitor. Fasadu izvesti u svemu prema uputama i detaljima proizvođača. </t>
  </si>
  <si>
    <r>
      <rPr>
        <sz val="7"/>
        <color indexed="8"/>
        <rFont val="Times New Roman"/>
        <family val="1"/>
      </rPr>
      <t xml:space="preserve"> </t>
    </r>
    <r>
      <rPr>
        <sz val="12"/>
        <color indexed="8"/>
        <rFont val="Times New Roman"/>
        <family val="1"/>
      </rPr>
      <t>Dobava i postava keramičkih pločica položenim na pod ljepilom sa fugiranjem. Pločice po izboru investitora.</t>
    </r>
  </si>
</sst>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quot; kn&quot;"/>
    <numFmt numFmtId="165" formatCode="0.00\ &quot;kn&quot;"/>
    <numFmt numFmtId="166" formatCode="#,##0.00\ &quot;kn&quot;"/>
    <numFmt numFmtId="167" formatCode="#,##0.00\ _k_n"/>
    <numFmt numFmtId="168" formatCode="#,##0.00\ _k_n;[Red]#,##0.00\ _k_n"/>
    <numFmt numFmtId="169" formatCode="[$-41A]d\.\ mmmm\ yyyy\."/>
  </numFmts>
  <fonts count="30">
    <font>
      <sz val="10"/>
      <name val="Arial"/>
      <family val="2"/>
    </font>
    <font>
      <sz val="11"/>
      <color indexed="8"/>
      <name val="Calibri"/>
      <family val="2"/>
    </font>
    <font>
      <sz val="12"/>
      <color indexed="8"/>
      <name val="Times New Roman"/>
      <family val="1"/>
    </font>
    <font>
      <b/>
      <sz val="12"/>
      <color indexed="8"/>
      <name val="Times New Roman"/>
      <family val="1"/>
    </font>
    <font>
      <sz val="12"/>
      <name val="Times New Roman"/>
      <family val="1"/>
    </font>
    <font>
      <b/>
      <sz val="12"/>
      <name val="Times New Roman"/>
      <family val="1"/>
    </font>
    <font>
      <b/>
      <u val="single"/>
      <sz val="12"/>
      <name val="Times New Roman"/>
      <family val="1"/>
    </font>
    <font>
      <vertAlign val="superscript"/>
      <sz val="12"/>
      <name val="Times New Roman"/>
      <family val="1"/>
    </font>
    <font>
      <sz val="7"/>
      <color indexed="8"/>
      <name val="Times New Roman"/>
      <family val="1"/>
    </font>
    <font>
      <b/>
      <sz val="15"/>
      <name val="Times New Roman"/>
      <family val="1"/>
    </font>
    <font>
      <sz val="7"/>
      <name val="Times New Roman"/>
      <family val="1"/>
    </font>
    <font>
      <sz val="12"/>
      <name val="Symbol"/>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10"/>
      <name val="Times New Roman"/>
      <family val="1"/>
    </font>
    <font>
      <b/>
      <sz val="12"/>
      <color indexed="10"/>
      <name val="Times New Roman"/>
      <family val="1"/>
    </font>
  </fonts>
  <fills count="20">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22"/>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5"/>
        <bgColor indexed="64"/>
      </patternFill>
    </fill>
    <fill>
      <patternFill patternType="solid">
        <fgColor indexed="55"/>
        <bgColor indexed="64"/>
      </patternFill>
    </fill>
    <fill>
      <patternFill patternType="solid">
        <fgColor indexed="31"/>
        <bgColor indexed="64"/>
      </patternFill>
    </fill>
  </fills>
  <borders count="33">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49"/>
      </top>
      <bottom style="double">
        <color indexed="49"/>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thick">
        <color indexed="8"/>
      </top>
      <bottom>
        <color indexed="63"/>
      </bottom>
    </border>
    <border>
      <left>
        <color indexed="63"/>
      </left>
      <right>
        <color indexed="63"/>
      </right>
      <top style="thick">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thick">
        <color indexed="8"/>
      </bottom>
    </border>
    <border>
      <left>
        <color indexed="63"/>
      </left>
      <right>
        <color indexed="63"/>
      </right>
      <top>
        <color indexed="63"/>
      </top>
      <bottom style="thick">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style="thick">
        <color indexed="8"/>
      </top>
      <bottom>
        <color indexed="63"/>
      </bottom>
    </border>
    <border>
      <left>
        <color indexed="63"/>
      </left>
      <right style="medium">
        <color indexed="8"/>
      </right>
      <top>
        <color indexed="63"/>
      </top>
      <bottom style="medium">
        <color indexed="8"/>
      </bottom>
    </border>
    <border>
      <left>
        <color indexed="63"/>
      </left>
      <right style="medium">
        <color indexed="8"/>
      </right>
      <top>
        <color indexed="63"/>
      </top>
      <bottom style="thick">
        <color indexed="8"/>
      </bottom>
    </border>
    <border>
      <left>
        <color indexed="63"/>
      </left>
      <right style="medium"/>
      <top>
        <color indexed="63"/>
      </top>
      <bottom>
        <color indexed="63"/>
      </bottom>
    </border>
    <border>
      <left style="medium">
        <color indexed="8"/>
      </left>
      <right>
        <color indexed="63"/>
      </right>
      <top style="thick">
        <color indexed="8"/>
      </top>
      <bottom style="medium">
        <color indexed="8"/>
      </bottom>
    </border>
    <border>
      <left>
        <color indexed="63"/>
      </left>
      <right style="medium">
        <color indexed="8"/>
      </right>
      <top style="thick">
        <color indexed="8"/>
      </top>
      <bottom style="medium">
        <color indexed="8"/>
      </bottom>
    </border>
    <border>
      <left style="medium">
        <color indexed="8"/>
      </left>
      <right style="medium">
        <color indexed="8"/>
      </right>
      <top style="thick">
        <color indexed="8"/>
      </top>
      <bottom style="medium">
        <color indexed="8"/>
      </bottom>
    </border>
    <border>
      <left style="medium"/>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2" fillId="9"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0" fillId="4" borderId="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7" fillId="11" borderId="0" applyNumberFormat="0" applyBorder="0" applyAlignment="0" applyProtection="0"/>
    <xf numFmtId="0" fontId="1" fillId="0" borderId="0">
      <alignment/>
      <protection/>
    </xf>
    <xf numFmtId="0" fontId="12" fillId="9"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5" borderId="0" applyNumberFormat="0" applyBorder="0" applyAlignment="0" applyProtection="0"/>
    <xf numFmtId="0" fontId="24" fillId="16" borderId="2" applyNumberFormat="0" applyAlignment="0" applyProtection="0"/>
    <xf numFmtId="0" fontId="14" fillId="16" borderId="3" applyNumberFormat="0" applyAlignment="0" applyProtection="0"/>
    <xf numFmtId="0" fontId="13" fillId="17" borderId="0" applyNumberFormat="0" applyBorder="0" applyAlignment="0" applyProtection="0"/>
    <xf numFmtId="0" fontId="25" fillId="0" borderId="0" applyNumberForma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3" fillId="7" borderId="0" applyNumberFormat="0" applyBorder="0" applyAlignment="0" applyProtection="0"/>
    <xf numFmtId="0" fontId="1" fillId="0" borderId="0">
      <alignment/>
      <protection/>
    </xf>
    <xf numFmtId="9" fontId="0" fillId="0" borderId="0" applyFill="0" applyBorder="0" applyAlignment="0" applyProtection="0"/>
    <xf numFmtId="0" fontId="22" fillId="0" borderId="7" applyNumberFormat="0" applyFill="0" applyAlignment="0" applyProtection="0"/>
    <xf numFmtId="0" fontId="15" fillId="18" borderId="8" applyNumberFormat="0" applyAlignment="0" applyProtection="0"/>
    <xf numFmtId="0" fontId="16" fillId="0" borderId="0" applyNumberFormat="0" applyFill="0" applyBorder="0" applyAlignment="0" applyProtection="0"/>
    <xf numFmtId="0" fontId="27" fillId="0" borderId="0" applyNumberFormat="0" applyFill="0" applyBorder="0" applyAlignment="0" applyProtection="0"/>
    <xf numFmtId="0" fontId="26" fillId="0" borderId="9" applyNumberFormat="0" applyFill="0" applyAlignment="0" applyProtection="0"/>
    <xf numFmtId="0" fontId="21" fillId="3" borderId="3" applyNumberFormat="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127">
    <xf numFmtId="0" fontId="0" fillId="0" borderId="0" xfId="0" applyAlignment="1">
      <alignment/>
    </xf>
    <xf numFmtId="0" fontId="2" fillId="0" borderId="0" xfId="37" applyFont="1" applyAlignment="1">
      <alignment vertical="top"/>
      <protection/>
    </xf>
    <xf numFmtId="0" fontId="2" fillId="0" borderId="0" xfId="37" applyFont="1">
      <alignment/>
      <protection/>
    </xf>
    <xf numFmtId="4" fontId="2" fillId="0" borderId="0" xfId="37" applyNumberFormat="1" applyFont="1" applyAlignment="1">
      <alignment horizontal="center" vertical="center"/>
      <protection/>
    </xf>
    <xf numFmtId="0" fontId="2" fillId="0" borderId="0" xfId="37" applyFont="1" applyAlignment="1">
      <alignment horizontal="center" vertical="center"/>
      <protection/>
    </xf>
    <xf numFmtId="0" fontId="4" fillId="0" borderId="0" xfId="37" applyFont="1">
      <alignment/>
      <protection/>
    </xf>
    <xf numFmtId="0" fontId="2" fillId="0" borderId="0" xfId="37" applyFont="1" applyAlignment="1">
      <alignment horizontal="left" vertical="top" wrapText="1"/>
      <protection/>
    </xf>
    <xf numFmtId="0" fontId="4" fillId="19" borderId="10" xfId="37" applyFont="1" applyFill="1" applyBorder="1" applyAlignment="1">
      <alignment horizontal="center" vertical="center"/>
      <protection/>
    </xf>
    <xf numFmtId="4" fontId="4" fillId="19" borderId="10" xfId="37" applyNumberFormat="1" applyFont="1" applyFill="1" applyBorder="1" applyAlignment="1">
      <alignment horizontal="center" vertical="center"/>
      <protection/>
    </xf>
    <xf numFmtId="0" fontId="4" fillId="0" borderId="11" xfId="37" applyFont="1" applyBorder="1" applyAlignment="1">
      <alignment vertical="top"/>
      <protection/>
    </xf>
    <xf numFmtId="0" fontId="4" fillId="0" borderId="0" xfId="37" applyFont="1" applyBorder="1" applyAlignment="1">
      <alignment horizontal="left" vertical="top" wrapText="1"/>
      <protection/>
    </xf>
    <xf numFmtId="0" fontId="4" fillId="0" borderId="0" xfId="37" applyFont="1" applyBorder="1" applyAlignment="1">
      <alignment horizontal="center" vertical="center"/>
      <protection/>
    </xf>
    <xf numFmtId="4" fontId="4" fillId="0" borderId="0" xfId="37" applyNumberFormat="1" applyFont="1" applyBorder="1" applyAlignment="1">
      <alignment horizontal="center" vertical="center"/>
      <protection/>
    </xf>
    <xf numFmtId="0" fontId="4" fillId="0" borderId="12" xfId="37" applyFont="1" applyBorder="1" applyAlignment="1">
      <alignment vertical="top"/>
      <protection/>
    </xf>
    <xf numFmtId="0" fontId="4" fillId="0" borderId="13" xfId="37" applyFont="1" applyBorder="1" applyAlignment="1">
      <alignment horizontal="left" vertical="top" wrapText="1"/>
      <protection/>
    </xf>
    <xf numFmtId="0" fontId="4" fillId="0" borderId="13" xfId="37" applyFont="1" applyBorder="1" applyAlignment="1">
      <alignment horizontal="center" vertical="center"/>
      <protection/>
    </xf>
    <xf numFmtId="4" fontId="4" fillId="0" borderId="13" xfId="37" applyNumberFormat="1" applyFont="1" applyBorder="1" applyAlignment="1">
      <alignment horizontal="center" vertical="center"/>
      <protection/>
    </xf>
    <xf numFmtId="0" fontId="5" fillId="0" borderId="0" xfId="37" applyFont="1" applyBorder="1" applyAlignment="1">
      <alignment horizontal="left" vertical="top" wrapText="1"/>
      <protection/>
    </xf>
    <xf numFmtId="0" fontId="4" fillId="0" borderId="0" xfId="37" applyFont="1" applyBorder="1" applyAlignment="1">
      <alignment horizontal="right" vertical="top" wrapText="1"/>
      <protection/>
    </xf>
    <xf numFmtId="0" fontId="28" fillId="0" borderId="11" xfId="37" applyFont="1" applyBorder="1" applyAlignment="1">
      <alignment vertical="top"/>
      <protection/>
    </xf>
    <xf numFmtId="0" fontId="28" fillId="0" borderId="0" xfId="37" applyFont="1" applyBorder="1" applyAlignment="1">
      <alignment horizontal="left" vertical="top" wrapText="1"/>
      <protection/>
    </xf>
    <xf numFmtId="0" fontId="28" fillId="0" borderId="0" xfId="37" applyFont="1" applyBorder="1" applyAlignment="1">
      <alignment horizontal="center" vertical="center"/>
      <protection/>
    </xf>
    <xf numFmtId="4" fontId="28" fillId="0" borderId="0" xfId="37" applyNumberFormat="1" applyFont="1" applyBorder="1" applyAlignment="1">
      <alignment horizontal="center" vertical="center"/>
      <protection/>
    </xf>
    <xf numFmtId="0" fontId="4" fillId="0" borderId="14" xfId="37" applyFont="1" applyBorder="1" applyAlignment="1">
      <alignment vertical="top"/>
      <protection/>
    </xf>
    <xf numFmtId="0" fontId="4" fillId="0" borderId="15" xfId="37" applyFont="1" applyBorder="1" applyAlignment="1">
      <alignment horizontal="left" vertical="top" wrapText="1"/>
      <protection/>
    </xf>
    <xf numFmtId="0" fontId="4" fillId="0" borderId="15" xfId="37" applyFont="1" applyBorder="1" applyAlignment="1">
      <alignment horizontal="center" vertical="center"/>
      <protection/>
    </xf>
    <xf numFmtId="4" fontId="4" fillId="0" borderId="15" xfId="37" applyNumberFormat="1" applyFont="1" applyBorder="1" applyAlignment="1">
      <alignment horizontal="center" vertical="center"/>
      <protection/>
    </xf>
    <xf numFmtId="0" fontId="2" fillId="0" borderId="0" xfId="37" applyFont="1" applyBorder="1" applyAlignment="1">
      <alignment horizontal="left" vertical="top" wrapText="1"/>
      <protection/>
    </xf>
    <xf numFmtId="0" fontId="2" fillId="0" borderId="0" xfId="37" applyFont="1" applyBorder="1" applyAlignment="1">
      <alignment horizontal="center"/>
      <protection/>
    </xf>
    <xf numFmtId="0" fontId="2" fillId="0" borderId="0" xfId="37" applyFont="1" applyBorder="1" applyAlignment="1">
      <alignment wrapText="1"/>
      <protection/>
    </xf>
    <xf numFmtId="4" fontId="28" fillId="0" borderId="0" xfId="37" applyNumberFormat="1" applyFont="1" applyBorder="1" applyAlignment="1">
      <alignment horizontal="center"/>
      <protection/>
    </xf>
    <xf numFmtId="0" fontId="4" fillId="0" borderId="15" xfId="37" applyFont="1" applyBorder="1" applyAlignment="1">
      <alignment vertical="top"/>
      <protection/>
    </xf>
    <xf numFmtId="0" fontId="6" fillId="0" borderId="0" xfId="37" applyFont="1" applyBorder="1" applyAlignment="1">
      <alignment horizontal="left" vertical="top" wrapText="1"/>
      <protection/>
    </xf>
    <xf numFmtId="0" fontId="4" fillId="0" borderId="16" xfId="37" applyFont="1" applyBorder="1" applyAlignment="1">
      <alignment vertical="top"/>
      <protection/>
    </xf>
    <xf numFmtId="0" fontId="5" fillId="0" borderId="17" xfId="37" applyFont="1" applyBorder="1" applyAlignment="1">
      <alignment horizontal="left" vertical="top" wrapText="1"/>
      <protection/>
    </xf>
    <xf numFmtId="0" fontId="4" fillId="0" borderId="17" xfId="37" applyFont="1" applyBorder="1" applyAlignment="1">
      <alignment horizontal="center" vertical="center"/>
      <protection/>
    </xf>
    <xf numFmtId="4" fontId="4" fillId="0" borderId="17" xfId="37" applyNumberFormat="1" applyFont="1" applyBorder="1" applyAlignment="1">
      <alignment horizontal="center" vertical="center"/>
      <protection/>
    </xf>
    <xf numFmtId="0" fontId="2" fillId="0" borderId="0" xfId="37" applyFont="1" applyBorder="1" applyAlignment="1">
      <alignment horizontal="center" vertical="center"/>
      <protection/>
    </xf>
    <xf numFmtId="4" fontId="2" fillId="0" borderId="0" xfId="37" applyNumberFormat="1" applyFont="1" applyBorder="1" applyAlignment="1">
      <alignment horizontal="center" vertical="center"/>
      <protection/>
    </xf>
    <xf numFmtId="4" fontId="4" fillId="0" borderId="0" xfId="37" applyNumberFormat="1" applyFont="1" applyBorder="1" applyAlignment="1">
      <alignment horizontal="center"/>
      <protection/>
    </xf>
    <xf numFmtId="0" fontId="4" fillId="0" borderId="0" xfId="0" applyFont="1" applyAlignment="1">
      <alignment horizontal="justify"/>
    </xf>
    <xf numFmtId="0" fontId="4" fillId="0" borderId="0" xfId="0" applyFont="1" applyAlignment="1">
      <alignment horizontal="center"/>
    </xf>
    <xf numFmtId="0" fontId="2" fillId="0" borderId="0" xfId="0" applyFont="1" applyAlignment="1">
      <alignment horizontal="justify"/>
    </xf>
    <xf numFmtId="0" fontId="29" fillId="0" borderId="0" xfId="37" applyFont="1">
      <alignment/>
      <protection/>
    </xf>
    <xf numFmtId="0" fontId="4" fillId="0" borderId="0" xfId="0" applyFont="1" applyAlignment="1">
      <alignment horizontal="center" vertical="center"/>
    </xf>
    <xf numFmtId="0" fontId="4" fillId="0" borderId="0" xfId="37" applyFont="1" applyBorder="1" applyAlignment="1">
      <alignment horizontal="center"/>
      <protection/>
    </xf>
    <xf numFmtId="0" fontId="6" fillId="2" borderId="18" xfId="37" applyFont="1" applyFill="1" applyBorder="1" applyAlignment="1">
      <alignment horizontal="left" vertical="top" wrapText="1"/>
      <protection/>
    </xf>
    <xf numFmtId="0" fontId="4" fillId="0" borderId="19" xfId="37" applyFont="1" applyBorder="1" applyAlignment="1">
      <alignment vertical="top"/>
      <protection/>
    </xf>
    <xf numFmtId="0" fontId="4" fillId="0" borderId="20" xfId="37" applyFont="1" applyBorder="1" applyAlignment="1">
      <alignment horizontal="center" vertical="center"/>
      <protection/>
    </xf>
    <xf numFmtId="4" fontId="4" fillId="0" borderId="20" xfId="37" applyNumberFormat="1" applyFont="1" applyBorder="1" applyAlignment="1">
      <alignment horizontal="center" vertical="center"/>
      <protection/>
    </xf>
    <xf numFmtId="0" fontId="4" fillId="0" borderId="13" xfId="37" applyFont="1" applyBorder="1" applyAlignment="1">
      <alignment vertical="top"/>
      <protection/>
    </xf>
    <xf numFmtId="0" fontId="5" fillId="0" borderId="13" xfId="37" applyFont="1" applyFill="1" applyBorder="1" applyAlignment="1">
      <alignment horizontal="left" vertical="top"/>
      <protection/>
    </xf>
    <xf numFmtId="0" fontId="4" fillId="0" borderId="13" xfId="37" applyFont="1" applyFill="1" applyBorder="1" applyAlignment="1">
      <alignment horizontal="center" vertical="center"/>
      <protection/>
    </xf>
    <xf numFmtId="4" fontId="4" fillId="0" borderId="13" xfId="37" applyNumberFormat="1" applyFont="1" applyFill="1" applyBorder="1" applyAlignment="1">
      <alignment horizontal="center" vertical="center"/>
      <protection/>
    </xf>
    <xf numFmtId="0" fontId="9" fillId="0" borderId="20" xfId="37" applyFont="1" applyBorder="1" applyAlignment="1">
      <alignment horizontal="left" vertical="top" wrapText="1"/>
      <protection/>
    </xf>
    <xf numFmtId="0" fontId="4" fillId="2" borderId="16" xfId="37" applyFont="1" applyFill="1" applyBorder="1" applyAlignment="1">
      <alignment vertical="top"/>
      <protection/>
    </xf>
    <xf numFmtId="0" fontId="2" fillId="0" borderId="0" xfId="0" applyFont="1" applyAlignment="1">
      <alignment horizontal="justify" vertical="top"/>
    </xf>
    <xf numFmtId="0" fontId="5" fillId="2" borderId="16" xfId="37" applyFont="1" applyFill="1" applyBorder="1" applyAlignment="1">
      <alignment vertical="top"/>
      <protection/>
    </xf>
    <xf numFmtId="0" fontId="6" fillId="0" borderId="15" xfId="37" applyFont="1" applyBorder="1" applyAlignment="1">
      <alignment horizontal="left" vertical="top" wrapText="1"/>
      <protection/>
    </xf>
    <xf numFmtId="0" fontId="2" fillId="0" borderId="16" xfId="37" applyFont="1" applyBorder="1" applyAlignment="1">
      <alignment vertical="top"/>
      <protection/>
    </xf>
    <xf numFmtId="0" fontId="2" fillId="0" borderId="11" xfId="37" applyFont="1" applyBorder="1" applyAlignment="1">
      <alignment vertical="top"/>
      <protection/>
    </xf>
    <xf numFmtId="0" fontId="2" fillId="0" borderId="0" xfId="0" applyFont="1" applyBorder="1" applyAlignment="1">
      <alignment horizontal="justify"/>
    </xf>
    <xf numFmtId="0" fontId="4" fillId="0" borderId="0" xfId="0" applyFont="1" applyBorder="1" applyAlignment="1">
      <alignment horizontal="center" vertical="center"/>
    </xf>
    <xf numFmtId="0" fontId="4" fillId="0" borderId="17" xfId="37" applyFont="1" applyBorder="1" applyAlignment="1">
      <alignment horizontal="left" vertical="top" wrapText="1"/>
      <protection/>
    </xf>
    <xf numFmtId="0" fontId="4" fillId="0" borderId="20" xfId="37" applyFont="1" applyBorder="1" applyAlignment="1">
      <alignment horizontal="left" vertical="top" wrapText="1"/>
      <protection/>
    </xf>
    <xf numFmtId="4" fontId="28" fillId="0" borderId="13" xfId="37" applyNumberFormat="1" applyFont="1" applyBorder="1" applyAlignment="1">
      <alignment horizontal="center" vertical="center"/>
      <protection/>
    </xf>
    <xf numFmtId="0" fontId="2" fillId="0" borderId="20" xfId="37" applyFont="1" applyBorder="1" applyAlignment="1">
      <alignment horizontal="left" vertical="top" wrapText="1"/>
      <protection/>
    </xf>
    <xf numFmtId="0" fontId="4" fillId="0" borderId="21" xfId="37" applyFont="1" applyBorder="1" applyAlignment="1">
      <alignment vertical="top"/>
      <protection/>
    </xf>
    <xf numFmtId="0" fontId="4" fillId="0" borderId="22" xfId="37" applyFont="1" applyBorder="1" applyAlignment="1">
      <alignment horizontal="left" vertical="top" wrapText="1"/>
      <protection/>
    </xf>
    <xf numFmtId="0" fontId="4" fillId="0" borderId="22" xfId="37" applyFont="1" applyBorder="1" applyAlignment="1">
      <alignment horizontal="center" vertical="center"/>
      <protection/>
    </xf>
    <xf numFmtId="4" fontId="4" fillId="0" borderId="22" xfId="37" applyNumberFormat="1" applyFont="1" applyBorder="1" applyAlignment="1">
      <alignment horizontal="center" vertical="center"/>
      <protection/>
    </xf>
    <xf numFmtId="0" fontId="2" fillId="0" borderId="0" xfId="0" applyFont="1" applyBorder="1" applyAlignment="1">
      <alignment vertical="top" wrapText="1"/>
    </xf>
    <xf numFmtId="0" fontId="28" fillId="0" borderId="20" xfId="37" applyFont="1" applyBorder="1" applyAlignment="1">
      <alignment horizontal="center" vertical="center"/>
      <protection/>
    </xf>
    <xf numFmtId="4" fontId="28" fillId="0" borderId="20" xfId="37" applyNumberFormat="1" applyFont="1" applyBorder="1" applyAlignment="1">
      <alignment horizontal="center" vertical="center"/>
      <protection/>
    </xf>
    <xf numFmtId="0" fontId="28" fillId="0" borderId="12" xfId="37" applyFont="1" applyBorder="1" applyAlignment="1">
      <alignment vertical="top"/>
      <protection/>
    </xf>
    <xf numFmtId="0" fontId="28" fillId="0" borderId="13" xfId="37" applyFont="1" applyBorder="1" applyAlignment="1">
      <alignment horizontal="left" vertical="top" wrapText="1"/>
      <protection/>
    </xf>
    <xf numFmtId="0" fontId="28" fillId="0" borderId="13" xfId="37" applyFont="1" applyBorder="1" applyAlignment="1">
      <alignment horizontal="center" vertical="center"/>
      <protection/>
    </xf>
    <xf numFmtId="166" fontId="4" fillId="0" borderId="13" xfId="37" applyNumberFormat="1" applyFont="1" applyFill="1" applyBorder="1" applyAlignment="1">
      <alignment horizontal="center" vertical="center"/>
      <protection/>
    </xf>
    <xf numFmtId="166" fontId="4" fillId="0" borderId="20" xfId="37" applyNumberFormat="1" applyFont="1" applyBorder="1" applyAlignment="1">
      <alignment horizontal="center" vertical="center"/>
      <protection/>
    </xf>
    <xf numFmtId="166" fontId="4" fillId="0" borderId="0" xfId="37" applyNumberFormat="1" applyFont="1" applyBorder="1" applyAlignment="1">
      <alignment horizontal="center" vertical="center"/>
      <protection/>
    </xf>
    <xf numFmtId="166" fontId="4" fillId="19" borderId="10" xfId="37" applyNumberFormat="1" applyFont="1" applyFill="1" applyBorder="1" applyAlignment="1">
      <alignment horizontal="center" vertical="center"/>
      <protection/>
    </xf>
    <xf numFmtId="166" fontId="4" fillId="0" borderId="15" xfId="37" applyNumberFormat="1" applyFont="1" applyBorder="1" applyAlignment="1">
      <alignment horizontal="center" vertical="center"/>
      <protection/>
    </xf>
    <xf numFmtId="166" fontId="28" fillId="0" borderId="0" xfId="37" applyNumberFormat="1" applyFont="1" applyBorder="1" applyAlignment="1">
      <alignment horizontal="center" vertical="center"/>
      <protection/>
    </xf>
    <xf numFmtId="166" fontId="28" fillId="0" borderId="13" xfId="37" applyNumberFormat="1" applyFont="1" applyBorder="1" applyAlignment="1">
      <alignment horizontal="center" vertical="center"/>
      <protection/>
    </xf>
    <xf numFmtId="166" fontId="28" fillId="0" borderId="20" xfId="37" applyNumberFormat="1" applyFont="1" applyBorder="1" applyAlignment="1">
      <alignment horizontal="center" vertical="center"/>
      <protection/>
    </xf>
    <xf numFmtId="166" fontId="2" fillId="0" borderId="0" xfId="0" applyNumberFormat="1" applyFont="1" applyBorder="1" applyAlignment="1">
      <alignment horizontal="center" vertical="center"/>
    </xf>
    <xf numFmtId="166" fontId="4" fillId="0" borderId="22" xfId="37" applyNumberFormat="1" applyFont="1" applyBorder="1" applyAlignment="1">
      <alignment horizontal="center" vertical="center"/>
      <protection/>
    </xf>
    <xf numFmtId="166" fontId="2" fillId="0" borderId="0" xfId="37" applyNumberFormat="1" applyFont="1" applyBorder="1" applyAlignment="1">
      <alignment horizontal="center" vertical="center"/>
      <protection/>
    </xf>
    <xf numFmtId="166" fontId="4" fillId="0" borderId="13" xfId="37" applyNumberFormat="1" applyFont="1" applyBorder="1" applyAlignment="1">
      <alignment horizontal="center" vertical="center"/>
      <protection/>
    </xf>
    <xf numFmtId="166" fontId="2" fillId="0" borderId="0" xfId="37" applyNumberFormat="1" applyFont="1" applyBorder="1" applyAlignment="1">
      <alignment horizontal="center"/>
      <protection/>
    </xf>
    <xf numFmtId="166" fontId="2" fillId="0" borderId="0" xfId="37" applyNumberFormat="1" applyFont="1" applyAlignment="1">
      <alignment horizontal="center" vertical="center"/>
      <protection/>
    </xf>
    <xf numFmtId="166" fontId="4" fillId="0" borderId="17" xfId="37" applyNumberFormat="1" applyFont="1" applyBorder="1" applyAlignment="1">
      <alignment horizontal="center" vertical="center"/>
      <protection/>
    </xf>
    <xf numFmtId="166" fontId="4" fillId="0" borderId="23" xfId="37" applyNumberFormat="1" applyFont="1" applyBorder="1" applyAlignment="1">
      <alignment horizontal="center" vertical="center"/>
      <protection/>
    </xf>
    <xf numFmtId="166" fontId="4" fillId="0" borderId="24" xfId="37" applyNumberFormat="1" applyFont="1" applyBorder="1" applyAlignment="1">
      <alignment horizontal="center" vertical="center"/>
      <protection/>
    </xf>
    <xf numFmtId="166" fontId="4" fillId="0" borderId="25" xfId="37" applyNumberFormat="1" applyFont="1" applyBorder="1" applyAlignment="1">
      <alignment horizontal="center" vertical="center"/>
      <protection/>
    </xf>
    <xf numFmtId="166" fontId="28" fillId="0" borderId="24" xfId="37" applyNumberFormat="1" applyFont="1" applyBorder="1" applyAlignment="1">
      <alignment horizontal="center" vertical="center"/>
      <protection/>
    </xf>
    <xf numFmtId="166" fontId="28" fillId="0" borderId="26" xfId="37" applyNumberFormat="1" applyFont="1" applyBorder="1" applyAlignment="1">
      <alignment horizontal="center" vertical="center"/>
      <protection/>
    </xf>
    <xf numFmtId="166" fontId="28" fillId="0" borderId="23" xfId="37" applyNumberFormat="1" applyFont="1" applyBorder="1" applyAlignment="1">
      <alignment horizontal="center" vertical="center"/>
      <protection/>
    </xf>
    <xf numFmtId="166" fontId="6" fillId="0" borderId="24" xfId="37" applyNumberFormat="1" applyFont="1" applyBorder="1" applyAlignment="1">
      <alignment horizontal="center" vertical="center"/>
      <protection/>
    </xf>
    <xf numFmtId="166" fontId="4" fillId="0" borderId="26" xfId="37" applyNumberFormat="1" applyFont="1" applyBorder="1" applyAlignment="1">
      <alignment horizontal="center" vertical="center"/>
      <protection/>
    </xf>
    <xf numFmtId="166" fontId="4" fillId="0" borderId="27" xfId="37" applyNumberFormat="1" applyFont="1" applyBorder="1" applyAlignment="1">
      <alignment horizontal="center" vertical="center"/>
      <protection/>
    </xf>
    <xf numFmtId="166" fontId="2" fillId="0" borderId="28" xfId="37" applyNumberFormat="1" applyFont="1" applyBorder="1" applyAlignment="1">
      <alignment horizontal="center" vertical="center"/>
      <protection/>
    </xf>
    <xf numFmtId="166" fontId="2" fillId="0" borderId="24" xfId="37" applyNumberFormat="1" applyFont="1" applyBorder="1" applyAlignment="1">
      <alignment horizontal="center"/>
      <protection/>
    </xf>
    <xf numFmtId="166" fontId="2" fillId="0" borderId="24" xfId="37" applyNumberFormat="1" applyFont="1" applyBorder="1" applyAlignment="1">
      <alignment horizontal="center" vertical="center"/>
      <protection/>
    </xf>
    <xf numFmtId="166" fontId="6" fillId="0" borderId="25" xfId="37" applyNumberFormat="1" applyFont="1" applyBorder="1" applyAlignment="1">
      <alignment horizontal="center" vertical="center"/>
      <protection/>
    </xf>
    <xf numFmtId="166" fontId="4" fillId="0" borderId="18" xfId="37" applyNumberFormat="1" applyFont="1" applyBorder="1" applyAlignment="1">
      <alignment horizontal="center" vertical="center"/>
      <protection/>
    </xf>
    <xf numFmtId="166" fontId="5" fillId="0" borderId="24" xfId="37" applyNumberFormat="1" applyFont="1" applyBorder="1" applyAlignment="1">
      <alignment horizontal="center" vertical="center"/>
      <protection/>
    </xf>
    <xf numFmtId="166" fontId="5" fillId="0" borderId="26" xfId="37" applyNumberFormat="1" applyFont="1" applyBorder="1" applyAlignment="1">
      <alignment horizontal="center" vertical="center"/>
      <protection/>
    </xf>
    <xf numFmtId="166" fontId="5" fillId="0" borderId="18" xfId="37" applyNumberFormat="1" applyFont="1" applyBorder="1" applyAlignment="1">
      <alignment horizontal="center" vertical="center"/>
      <protection/>
    </xf>
    <xf numFmtId="0" fontId="4" fillId="0" borderId="0" xfId="37" applyFont="1" applyBorder="1" applyAlignment="1">
      <alignment vertical="top"/>
      <protection/>
    </xf>
    <xf numFmtId="0" fontId="5" fillId="2" borderId="29" xfId="37" applyFont="1" applyFill="1" applyBorder="1" applyAlignment="1">
      <alignment vertical="top"/>
      <protection/>
    </xf>
    <xf numFmtId="0" fontId="6" fillId="2" borderId="30" xfId="37" applyFont="1" applyFill="1" applyBorder="1" applyAlignment="1">
      <alignment horizontal="left" vertical="top" wrapText="1"/>
      <protection/>
    </xf>
    <xf numFmtId="0" fontId="4" fillId="19" borderId="31" xfId="37" applyFont="1" applyFill="1" applyBorder="1" applyAlignment="1">
      <alignment horizontal="center" vertical="center"/>
      <protection/>
    </xf>
    <xf numFmtId="4" fontId="4" fillId="19" borderId="31" xfId="37" applyNumberFormat="1" applyFont="1" applyFill="1" applyBorder="1" applyAlignment="1">
      <alignment horizontal="center" vertical="center"/>
      <protection/>
    </xf>
    <xf numFmtId="166" fontId="4" fillId="19" borderId="31" xfId="37" applyNumberFormat="1" applyFont="1" applyFill="1" applyBorder="1" applyAlignment="1">
      <alignment horizontal="center" vertical="center"/>
      <protection/>
    </xf>
    <xf numFmtId="0" fontId="4" fillId="0" borderId="0" xfId="53" applyFont="1" applyAlignment="1">
      <alignment wrapText="1"/>
      <protection/>
    </xf>
    <xf numFmtId="0" fontId="4" fillId="0" borderId="0" xfId="53" applyFont="1" applyAlignment="1">
      <alignment vertical="top" wrapText="1"/>
      <protection/>
    </xf>
    <xf numFmtId="0" fontId="4" fillId="0" borderId="0" xfId="0" applyFont="1" applyBorder="1" applyAlignment="1">
      <alignment horizontal="center"/>
    </xf>
    <xf numFmtId="0" fontId="4" fillId="2" borderId="29" xfId="37" applyFont="1" applyFill="1" applyBorder="1" applyAlignment="1">
      <alignment vertical="top"/>
      <protection/>
    </xf>
    <xf numFmtId="0" fontId="2" fillId="0" borderId="32" xfId="37" applyFont="1" applyBorder="1" applyAlignment="1">
      <alignment vertical="top"/>
      <protection/>
    </xf>
    <xf numFmtId="0" fontId="4" fillId="0" borderId="0" xfId="0" applyFont="1" applyAlignment="1">
      <alignment horizontal="justify" vertical="top"/>
    </xf>
    <xf numFmtId="0" fontId="4" fillId="0" borderId="0" xfId="0" applyFont="1" applyAlignment="1">
      <alignment horizontal="justify" vertical="top" wrapText="1"/>
    </xf>
    <xf numFmtId="0" fontId="4" fillId="0" borderId="0" xfId="0" applyFont="1" applyAlignment="1">
      <alignment horizontal="justify" wrapText="1"/>
    </xf>
    <xf numFmtId="0" fontId="2" fillId="0" borderId="13" xfId="37" applyFont="1" applyBorder="1" applyAlignment="1">
      <alignment vertical="top"/>
      <protection/>
    </xf>
    <xf numFmtId="0" fontId="2" fillId="0" borderId="0" xfId="0" applyFont="1" applyAlignment="1">
      <alignment horizontal="justify"/>
    </xf>
    <xf numFmtId="4" fontId="3" fillId="0" borderId="0" xfId="37" applyNumberFormat="1" applyFont="1" applyBorder="1" applyAlignment="1">
      <alignment horizontal="left"/>
      <protection/>
    </xf>
    <xf numFmtId="4" fontId="2" fillId="0" borderId="0" xfId="37" applyNumberFormat="1" applyFont="1" applyBorder="1" applyAlignment="1">
      <alignment horizontal="left"/>
      <protection/>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Comma 3" xfId="35"/>
    <cellStyle name="Dobro" xfId="36"/>
    <cellStyle name="Excel Built-in Normal" xfId="37"/>
    <cellStyle name="Isticanje1" xfId="38"/>
    <cellStyle name="Isticanje2" xfId="39"/>
    <cellStyle name="Isticanje3" xfId="40"/>
    <cellStyle name="Isticanje4" xfId="41"/>
    <cellStyle name="Isticanje5" xfId="42"/>
    <cellStyle name="Isticanje6" xfId="43"/>
    <cellStyle name="Izlaz" xfId="44"/>
    <cellStyle name="Izračun" xfId="45"/>
    <cellStyle name="Loše" xfId="46"/>
    <cellStyle name="Naslov" xfId="47"/>
    <cellStyle name="Naslov 1" xfId="48"/>
    <cellStyle name="Naslov 2" xfId="49"/>
    <cellStyle name="Naslov 3" xfId="50"/>
    <cellStyle name="Naslov 4" xfId="51"/>
    <cellStyle name="Neutralno" xfId="52"/>
    <cellStyle name="Normal 2" xfId="53"/>
    <cellStyle name="Percent" xfId="54"/>
    <cellStyle name="Povezana ćelija"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98"/>
  <sheetViews>
    <sheetView tabSelected="1" view="pageLayout" workbookViewId="0" topLeftCell="A1">
      <selection activeCell="E256" sqref="E256"/>
    </sheetView>
  </sheetViews>
  <sheetFormatPr defaultColWidth="10.140625" defaultRowHeight="12.75"/>
  <cols>
    <col min="1" max="1" width="4.28125" style="1" customWidth="1"/>
    <col min="2" max="2" width="63.28125" style="6" customWidth="1"/>
    <col min="3" max="3" width="17.140625" style="4" customWidth="1"/>
    <col min="4" max="4" width="9.00390625" style="3" bestFit="1" customWidth="1"/>
    <col min="5" max="5" width="13.57421875" style="90" bestFit="1" customWidth="1"/>
    <col min="6" max="6" width="14.421875" style="90" bestFit="1" customWidth="1"/>
    <col min="7" max="8" width="10.140625" style="2" customWidth="1"/>
    <col min="9" max="9" width="55.57421875" style="2" customWidth="1"/>
    <col min="10" max="16384" width="10.140625" style="2" customWidth="1"/>
  </cols>
  <sheetData>
    <row r="1" spans="1:6" ht="16.5" thickBot="1">
      <c r="A1" s="50"/>
      <c r="B1" s="51"/>
      <c r="C1" s="52"/>
      <c r="D1" s="53"/>
      <c r="E1" s="77"/>
      <c r="F1" s="77"/>
    </row>
    <row r="2" spans="1:6" ht="39">
      <c r="A2" s="47"/>
      <c r="B2" s="54" t="s">
        <v>44</v>
      </c>
      <c r="C2" s="48"/>
      <c r="D2" s="49"/>
      <c r="E2" s="78"/>
      <c r="F2" s="92"/>
    </row>
    <row r="3" spans="1:6" ht="16.5" thickBot="1">
      <c r="A3" s="9"/>
      <c r="B3" s="10"/>
      <c r="C3" s="11"/>
      <c r="D3" s="12"/>
      <c r="E3" s="79"/>
      <c r="F3" s="93"/>
    </row>
    <row r="4" spans="1:6" ht="16.5" thickBot="1">
      <c r="A4" s="55"/>
      <c r="B4" s="46" t="s">
        <v>40</v>
      </c>
      <c r="C4" s="7" t="s">
        <v>0</v>
      </c>
      <c r="D4" s="8" t="s">
        <v>1</v>
      </c>
      <c r="E4" s="80" t="s">
        <v>2</v>
      </c>
      <c r="F4" s="80" t="s">
        <v>3</v>
      </c>
    </row>
    <row r="5" spans="1:6" ht="15.75">
      <c r="A5" s="9"/>
      <c r="B5" s="10"/>
      <c r="C5" s="11"/>
      <c r="D5" s="12"/>
      <c r="E5" s="79"/>
      <c r="F5" s="93"/>
    </row>
    <row r="6" spans="1:6" ht="15.75">
      <c r="A6" s="9"/>
      <c r="B6" s="10"/>
      <c r="C6" s="11"/>
      <c r="D6" s="22"/>
      <c r="E6" s="79"/>
      <c r="F6" s="93"/>
    </row>
    <row r="7" spans="1:6" ht="94.5">
      <c r="A7" s="9" t="s">
        <v>4</v>
      </c>
      <c r="B7" s="10" t="s">
        <v>48</v>
      </c>
      <c r="C7" s="11"/>
      <c r="D7" s="22"/>
      <c r="E7" s="79"/>
      <c r="F7" s="93"/>
    </row>
    <row r="8" spans="1:6" ht="15.75">
      <c r="A8" s="9"/>
      <c r="B8" s="18" t="s">
        <v>28</v>
      </c>
      <c r="C8" s="11" t="s">
        <v>13</v>
      </c>
      <c r="D8" s="12">
        <v>5</v>
      </c>
      <c r="E8" s="79"/>
      <c r="F8" s="93">
        <f>D8*E8</f>
        <v>0</v>
      </c>
    </row>
    <row r="9" spans="1:6" ht="15.75">
      <c r="A9" s="9"/>
      <c r="B9" s="18" t="s">
        <v>29</v>
      </c>
      <c r="C9" s="11" t="s">
        <v>13</v>
      </c>
      <c r="D9" s="12">
        <v>11</v>
      </c>
      <c r="E9" s="79"/>
      <c r="F9" s="93">
        <f>D9*E9</f>
        <v>0</v>
      </c>
    </row>
    <row r="10" spans="1:6" ht="15.75">
      <c r="A10" s="9"/>
      <c r="B10" s="10"/>
      <c r="C10" s="11"/>
      <c r="D10" s="22"/>
      <c r="E10" s="79"/>
      <c r="F10" s="93"/>
    </row>
    <row r="11" spans="1:6" ht="63">
      <c r="A11" s="9" t="s">
        <v>5</v>
      </c>
      <c r="B11" s="115" t="s">
        <v>118</v>
      </c>
      <c r="C11" s="11" t="s">
        <v>116</v>
      </c>
      <c r="D11" s="12">
        <v>230</v>
      </c>
      <c r="E11" s="79"/>
      <c r="F11" s="93">
        <f>D11*E11</f>
        <v>0</v>
      </c>
    </row>
    <row r="12" spans="1:6" ht="15.75">
      <c r="A12" s="9"/>
      <c r="B12" s="115"/>
      <c r="C12" s="11"/>
      <c r="D12" s="12"/>
      <c r="E12" s="79"/>
      <c r="F12" s="93"/>
    </row>
    <row r="13" spans="1:6" ht="31.5">
      <c r="A13" s="9" t="s">
        <v>6</v>
      </c>
      <c r="B13" s="115" t="s">
        <v>117</v>
      </c>
      <c r="C13" s="11" t="s">
        <v>8</v>
      </c>
      <c r="D13" s="12">
        <v>136</v>
      </c>
      <c r="E13" s="79"/>
      <c r="F13" s="93">
        <f>D13*E13</f>
        <v>0</v>
      </c>
    </row>
    <row r="14" spans="1:6" ht="15.75">
      <c r="A14" s="9"/>
      <c r="B14" s="115"/>
      <c r="C14" s="11"/>
      <c r="D14" s="12"/>
      <c r="E14" s="79"/>
      <c r="F14" s="93"/>
    </row>
    <row r="15" spans="1:6" s="5" customFormat="1" ht="57" customHeight="1">
      <c r="A15" s="9" t="s">
        <v>7</v>
      </c>
      <c r="B15" s="116" t="s">
        <v>131</v>
      </c>
      <c r="C15" s="11" t="s">
        <v>116</v>
      </c>
      <c r="D15" s="12">
        <v>170</v>
      </c>
      <c r="E15" s="79"/>
      <c r="F15" s="93">
        <f>D15*E15</f>
        <v>0</v>
      </c>
    </row>
    <row r="16" spans="1:6" ht="15.75">
      <c r="A16" s="9"/>
      <c r="B16" s="115"/>
      <c r="C16" s="11"/>
      <c r="D16" s="12"/>
      <c r="E16" s="79"/>
      <c r="F16" s="93"/>
    </row>
    <row r="17" spans="1:6" ht="31.5">
      <c r="A17" s="9" t="s">
        <v>12</v>
      </c>
      <c r="B17" s="115" t="s">
        <v>119</v>
      </c>
      <c r="C17" s="11" t="s">
        <v>116</v>
      </c>
      <c r="D17" s="12">
        <v>270</v>
      </c>
      <c r="E17" s="79"/>
      <c r="F17" s="93">
        <f>D17*E17</f>
        <v>0</v>
      </c>
    </row>
    <row r="18" spans="1:6" ht="15.75">
      <c r="A18" s="9"/>
      <c r="B18" s="115"/>
      <c r="C18" s="11"/>
      <c r="D18" s="12"/>
      <c r="E18" s="79"/>
      <c r="F18" s="93"/>
    </row>
    <row r="19" spans="1:6" ht="15.75">
      <c r="A19" s="9" t="s">
        <v>14</v>
      </c>
      <c r="B19" s="115" t="s">
        <v>120</v>
      </c>
      <c r="C19" s="11" t="s">
        <v>121</v>
      </c>
      <c r="D19" s="12">
        <v>1</v>
      </c>
      <c r="E19" s="79"/>
      <c r="F19" s="93">
        <f>D19*E19</f>
        <v>0</v>
      </c>
    </row>
    <row r="20" spans="1:6" ht="15.75">
      <c r="A20" s="9"/>
      <c r="B20" s="115"/>
      <c r="C20" s="11"/>
      <c r="D20" s="12"/>
      <c r="E20" s="79"/>
      <c r="F20" s="93"/>
    </row>
    <row r="21" spans="1:6" ht="15.75">
      <c r="A21" s="9" t="s">
        <v>15</v>
      </c>
      <c r="B21" s="115" t="s">
        <v>122</v>
      </c>
      <c r="C21" s="11" t="s">
        <v>121</v>
      </c>
      <c r="D21" s="12">
        <v>1</v>
      </c>
      <c r="E21" s="79"/>
      <c r="F21" s="93">
        <f>D21*E21</f>
        <v>0</v>
      </c>
    </row>
    <row r="22" spans="1:6" ht="15.75">
      <c r="A22" s="9"/>
      <c r="B22" s="115"/>
      <c r="C22" s="11"/>
      <c r="D22" s="12"/>
      <c r="E22" s="79"/>
      <c r="F22" s="93"/>
    </row>
    <row r="23" spans="1:6" ht="15.75">
      <c r="A23" s="9" t="s">
        <v>16</v>
      </c>
      <c r="B23" s="115" t="s">
        <v>123</v>
      </c>
      <c r="C23" s="11" t="s">
        <v>121</v>
      </c>
      <c r="D23" s="12">
        <v>1</v>
      </c>
      <c r="E23" s="79"/>
      <c r="F23" s="93">
        <f>D23*E23</f>
        <v>0</v>
      </c>
    </row>
    <row r="24" spans="1:6" ht="15.75">
      <c r="A24" s="9"/>
      <c r="B24" s="115"/>
      <c r="C24" s="11"/>
      <c r="D24" s="12"/>
      <c r="E24" s="79"/>
      <c r="F24" s="93"/>
    </row>
    <row r="25" spans="1:6" ht="63">
      <c r="A25" s="9" t="s">
        <v>18</v>
      </c>
      <c r="B25" s="10" t="s">
        <v>86</v>
      </c>
      <c r="C25" s="11" t="s">
        <v>13</v>
      </c>
      <c r="D25" s="12">
        <v>1</v>
      </c>
      <c r="E25" s="79"/>
      <c r="F25" s="93">
        <f>D25*E25</f>
        <v>0</v>
      </c>
    </row>
    <row r="26" spans="1:6" ht="15.75">
      <c r="A26" s="9"/>
      <c r="B26" s="115"/>
      <c r="C26" s="11"/>
      <c r="D26" s="12"/>
      <c r="E26" s="79"/>
      <c r="F26" s="93"/>
    </row>
    <row r="27" spans="1:6" ht="15.75">
      <c r="A27" s="9"/>
      <c r="B27" s="10"/>
      <c r="C27" s="11"/>
      <c r="D27" s="12"/>
      <c r="E27" s="79"/>
      <c r="F27" s="93"/>
    </row>
    <row r="28" spans="1:6" ht="15.75">
      <c r="A28" s="9"/>
      <c r="B28" s="32" t="s">
        <v>30</v>
      </c>
      <c r="C28" s="11"/>
      <c r="D28" s="12"/>
      <c r="E28" s="79"/>
      <c r="F28" s="98">
        <f>SUM(F3:F27)</f>
        <v>0</v>
      </c>
    </row>
    <row r="29" spans="1:6" ht="15.75">
      <c r="A29" s="9"/>
      <c r="B29" s="32"/>
      <c r="C29" s="11"/>
      <c r="D29" s="12"/>
      <c r="E29" s="79"/>
      <c r="F29" s="98"/>
    </row>
    <row r="30" spans="1:6" ht="15.75">
      <c r="A30" s="9"/>
      <c r="B30" s="32"/>
      <c r="C30" s="11"/>
      <c r="D30" s="12"/>
      <c r="E30" s="79"/>
      <c r="F30" s="98"/>
    </row>
    <row r="31" spans="1:6" ht="15.75">
      <c r="A31" s="9"/>
      <c r="B31" s="32"/>
      <c r="C31" s="11"/>
      <c r="D31" s="12"/>
      <c r="E31" s="79"/>
      <c r="F31" s="98"/>
    </row>
    <row r="32" spans="1:6" ht="15.75">
      <c r="A32" s="9"/>
      <c r="B32" s="32"/>
      <c r="C32" s="11"/>
      <c r="D32" s="12"/>
      <c r="E32" s="79"/>
      <c r="F32" s="98"/>
    </row>
    <row r="33" spans="1:6" ht="15.75">
      <c r="A33" s="9"/>
      <c r="B33" s="32"/>
      <c r="C33" s="11"/>
      <c r="D33" s="12"/>
      <c r="E33" s="79"/>
      <c r="F33" s="98"/>
    </row>
    <row r="34" spans="1:6" ht="15.75">
      <c r="A34" s="9"/>
      <c r="B34" s="32"/>
      <c r="C34" s="11"/>
      <c r="D34" s="12"/>
      <c r="E34" s="79"/>
      <c r="F34" s="98"/>
    </row>
    <row r="35" spans="1:6" ht="15.75">
      <c r="A35" s="9"/>
      <c r="B35" s="32"/>
      <c r="C35" s="11"/>
      <c r="D35" s="12"/>
      <c r="E35" s="79"/>
      <c r="F35" s="98"/>
    </row>
    <row r="36" spans="1:6" ht="15.75">
      <c r="A36" s="9"/>
      <c r="B36" s="32"/>
      <c r="C36" s="11"/>
      <c r="D36" s="12"/>
      <c r="E36" s="79"/>
      <c r="F36" s="98"/>
    </row>
    <row r="37" spans="1:6" ht="15.75">
      <c r="A37" s="9"/>
      <c r="B37" s="32"/>
      <c r="C37" s="11"/>
      <c r="D37" s="12"/>
      <c r="E37" s="79"/>
      <c r="F37" s="98"/>
    </row>
    <row r="38" spans="1:6" ht="15.75">
      <c r="A38" s="9"/>
      <c r="B38" s="32"/>
      <c r="C38" s="11"/>
      <c r="D38" s="12"/>
      <c r="E38" s="79"/>
      <c r="F38" s="98"/>
    </row>
    <row r="39" spans="1:6" ht="15.75">
      <c r="A39" s="9"/>
      <c r="B39" s="32"/>
      <c r="C39" s="11"/>
      <c r="D39" s="12"/>
      <c r="E39" s="79"/>
      <c r="F39" s="98"/>
    </row>
    <row r="40" spans="1:6" ht="15.75">
      <c r="A40" s="9"/>
      <c r="B40" s="32"/>
      <c r="C40" s="11"/>
      <c r="D40" s="12"/>
      <c r="E40" s="79"/>
      <c r="F40" s="98"/>
    </row>
    <row r="41" spans="1:6" ht="15.75">
      <c r="A41" s="9"/>
      <c r="B41" s="32"/>
      <c r="C41" s="11"/>
      <c r="D41" s="12"/>
      <c r="E41" s="79"/>
      <c r="F41" s="98"/>
    </row>
    <row r="42" spans="1:6" ht="15.75">
      <c r="A42" s="9"/>
      <c r="B42" s="32"/>
      <c r="C42" s="11"/>
      <c r="D42" s="12"/>
      <c r="E42" s="79"/>
      <c r="F42" s="98"/>
    </row>
    <row r="43" spans="1:6" ht="15.75">
      <c r="A43" s="9"/>
      <c r="B43" s="32"/>
      <c r="C43" s="11"/>
      <c r="D43" s="12"/>
      <c r="E43" s="79"/>
      <c r="F43" s="98"/>
    </row>
    <row r="44" spans="1:6" ht="15.75">
      <c r="A44" s="9"/>
      <c r="B44" s="32"/>
      <c r="C44" s="11"/>
      <c r="D44" s="12"/>
      <c r="E44" s="79"/>
      <c r="F44" s="98"/>
    </row>
    <row r="45" spans="1:6" ht="15.75">
      <c r="A45" s="9"/>
      <c r="B45" s="32"/>
      <c r="C45" s="11"/>
      <c r="D45" s="12"/>
      <c r="E45" s="79"/>
      <c r="F45" s="98"/>
    </row>
    <row r="46" spans="1:6" ht="15.75">
      <c r="A46" s="9"/>
      <c r="B46" s="32"/>
      <c r="C46" s="11"/>
      <c r="D46" s="12"/>
      <c r="E46" s="79"/>
      <c r="F46" s="98"/>
    </row>
    <row r="47" spans="1:6" ht="15.75">
      <c r="A47" s="9"/>
      <c r="B47" s="32"/>
      <c r="C47" s="11"/>
      <c r="D47" s="12"/>
      <c r="E47" s="79"/>
      <c r="F47" s="98"/>
    </row>
    <row r="48" spans="1:6" ht="16.5" thickBot="1">
      <c r="A48" s="67"/>
      <c r="B48" s="68"/>
      <c r="C48" s="69"/>
      <c r="D48" s="70"/>
      <c r="E48" s="86"/>
      <c r="F48" s="100"/>
    </row>
    <row r="49" spans="1:6" ht="17.25" thickBot="1" thickTop="1">
      <c r="A49" s="123"/>
      <c r="B49" s="50"/>
      <c r="C49" s="14"/>
      <c r="D49" s="16"/>
      <c r="E49" s="88"/>
      <c r="F49" s="88"/>
    </row>
    <row r="50" spans="1:6" ht="16.5" thickBot="1">
      <c r="A50" s="55"/>
      <c r="B50" s="46" t="s">
        <v>39</v>
      </c>
      <c r="C50" s="7" t="s">
        <v>0</v>
      </c>
      <c r="D50" s="8" t="s">
        <v>1</v>
      </c>
      <c r="E50" s="80" t="s">
        <v>2</v>
      </c>
      <c r="F50" s="80" t="s">
        <v>3</v>
      </c>
    </row>
    <row r="51" spans="1:6" ht="15.75">
      <c r="A51" s="9"/>
      <c r="B51" s="10"/>
      <c r="C51" s="11"/>
      <c r="D51" s="12"/>
      <c r="E51" s="79"/>
      <c r="F51" s="93"/>
    </row>
    <row r="52" spans="1:6" ht="31.5">
      <c r="A52" s="9"/>
      <c r="B52" s="32" t="s">
        <v>31</v>
      </c>
      <c r="C52" s="11"/>
      <c r="D52" s="12"/>
      <c r="E52" s="79"/>
      <c r="F52" s="93"/>
    </row>
    <row r="53" spans="1:6" ht="15.75">
      <c r="A53" s="9"/>
      <c r="B53" s="17" t="s">
        <v>32</v>
      </c>
      <c r="C53" s="11"/>
      <c r="D53" s="12"/>
      <c r="E53" s="79"/>
      <c r="F53" s="93"/>
    </row>
    <row r="54" spans="1:6" ht="267.75">
      <c r="A54" s="9"/>
      <c r="B54" s="10" t="s">
        <v>102</v>
      </c>
      <c r="C54" s="11"/>
      <c r="D54" s="12"/>
      <c r="E54" s="79"/>
      <c r="F54" s="93"/>
    </row>
    <row r="55" spans="1:6" ht="15.75">
      <c r="A55" s="9"/>
      <c r="B55" s="10"/>
      <c r="C55" s="11"/>
      <c r="D55" s="12"/>
      <c r="E55" s="79"/>
      <c r="F55" s="93"/>
    </row>
    <row r="56" spans="1:6" ht="47.25">
      <c r="A56" s="9" t="s">
        <v>4</v>
      </c>
      <c r="B56" s="10" t="s">
        <v>89</v>
      </c>
      <c r="C56" s="11"/>
      <c r="D56" s="12"/>
      <c r="E56" s="79"/>
      <c r="F56" s="93"/>
    </row>
    <row r="57" spans="1:6" ht="15.75">
      <c r="A57" s="9"/>
      <c r="B57" s="10" t="s">
        <v>90</v>
      </c>
      <c r="C57" s="11" t="s">
        <v>43</v>
      </c>
      <c r="D57" s="12">
        <v>1</v>
      </c>
      <c r="E57" s="79"/>
      <c r="F57" s="93">
        <f>D57*E57</f>
        <v>0</v>
      </c>
    </row>
    <row r="58" spans="1:6" ht="15.75">
      <c r="A58" s="19"/>
      <c r="B58" s="20"/>
      <c r="C58" s="21"/>
      <c r="D58" s="22"/>
      <c r="E58" s="82"/>
      <c r="F58" s="95"/>
    </row>
    <row r="59" spans="1:6" ht="47.25">
      <c r="A59" s="9" t="s">
        <v>5</v>
      </c>
      <c r="B59" s="10" t="s">
        <v>91</v>
      </c>
      <c r="C59" s="21"/>
      <c r="D59" s="22"/>
      <c r="E59" s="82"/>
      <c r="F59" s="95"/>
    </row>
    <row r="60" spans="1:6" ht="15.75">
      <c r="A60" s="19"/>
      <c r="B60" s="10" t="s">
        <v>92</v>
      </c>
      <c r="C60" s="11" t="s">
        <v>43</v>
      </c>
      <c r="D60" s="12">
        <v>1</v>
      </c>
      <c r="E60" s="79"/>
      <c r="F60" s="93">
        <f>D60*E60</f>
        <v>0</v>
      </c>
    </row>
    <row r="61" spans="1:6" ht="15.75">
      <c r="A61" s="19"/>
      <c r="B61" s="20"/>
      <c r="C61" s="21"/>
      <c r="D61" s="22"/>
      <c r="E61" s="82"/>
      <c r="F61" s="95"/>
    </row>
    <row r="62" spans="1:6" ht="47.25">
      <c r="A62" s="9" t="s">
        <v>6</v>
      </c>
      <c r="B62" s="10" t="s">
        <v>91</v>
      </c>
      <c r="C62" s="21"/>
      <c r="D62" s="22"/>
      <c r="E62" s="82"/>
      <c r="F62" s="95"/>
    </row>
    <row r="63" spans="1:6" ht="15.75">
      <c r="A63" s="19"/>
      <c r="B63" s="10" t="s">
        <v>93</v>
      </c>
      <c r="C63" s="11" t="s">
        <v>43</v>
      </c>
      <c r="D63" s="12">
        <v>1</v>
      </c>
      <c r="E63" s="79"/>
      <c r="F63" s="93">
        <f>D63*E63</f>
        <v>0</v>
      </c>
    </row>
    <row r="64" spans="1:6" ht="15.75">
      <c r="A64" s="19"/>
      <c r="B64" s="20"/>
      <c r="C64" s="21"/>
      <c r="D64" s="22"/>
      <c r="E64" s="82"/>
      <c r="F64" s="95"/>
    </row>
    <row r="65" spans="1:6" ht="31.5">
      <c r="A65" s="9" t="s">
        <v>7</v>
      </c>
      <c r="B65" s="10" t="s">
        <v>94</v>
      </c>
      <c r="C65" s="21"/>
      <c r="D65" s="22"/>
      <c r="E65" s="82"/>
      <c r="F65" s="95"/>
    </row>
    <row r="66" spans="1:6" ht="15.75">
      <c r="A66" s="19"/>
      <c r="B66" s="10" t="s">
        <v>95</v>
      </c>
      <c r="C66" s="11" t="s">
        <v>43</v>
      </c>
      <c r="D66" s="12">
        <v>1</v>
      </c>
      <c r="E66" s="79"/>
      <c r="F66" s="93">
        <f>D66*E66</f>
        <v>0</v>
      </c>
    </row>
    <row r="67" spans="1:6" ht="15.75">
      <c r="A67" s="19"/>
      <c r="B67" s="20"/>
      <c r="C67" s="21"/>
      <c r="D67" s="22"/>
      <c r="E67" s="82"/>
      <c r="F67" s="95"/>
    </row>
    <row r="68" spans="1:6" ht="47.25">
      <c r="A68" s="9" t="s">
        <v>12</v>
      </c>
      <c r="B68" s="10" t="s">
        <v>101</v>
      </c>
      <c r="C68" s="21"/>
      <c r="D68" s="22"/>
      <c r="E68" s="82"/>
      <c r="F68" s="95"/>
    </row>
    <row r="69" spans="1:6" ht="15.75">
      <c r="A69" s="19"/>
      <c r="B69" s="10" t="s">
        <v>96</v>
      </c>
      <c r="C69" s="11" t="s">
        <v>43</v>
      </c>
      <c r="D69" s="12">
        <v>1</v>
      </c>
      <c r="E69" s="79"/>
      <c r="F69" s="93">
        <f>D69*E69</f>
        <v>0</v>
      </c>
    </row>
    <row r="70" spans="1:6" ht="15.75">
      <c r="A70" s="19"/>
      <c r="B70" s="20"/>
      <c r="C70" s="21"/>
      <c r="D70" s="22"/>
      <c r="E70" s="82"/>
      <c r="F70" s="95"/>
    </row>
    <row r="71" spans="1:6" ht="47.25">
      <c r="A71" s="9" t="s">
        <v>14</v>
      </c>
      <c r="B71" s="10" t="s">
        <v>101</v>
      </c>
      <c r="C71" s="21"/>
      <c r="D71" s="22"/>
      <c r="E71" s="82"/>
      <c r="F71" s="95"/>
    </row>
    <row r="72" spans="1:6" ht="15.75">
      <c r="A72" s="19"/>
      <c r="B72" s="10" t="s">
        <v>97</v>
      </c>
      <c r="C72" s="11" t="s">
        <v>43</v>
      </c>
      <c r="D72" s="12">
        <v>1</v>
      </c>
      <c r="E72" s="79"/>
      <c r="F72" s="93">
        <f>D72*E72</f>
        <v>0</v>
      </c>
    </row>
    <row r="73" spans="1:6" ht="15.75">
      <c r="A73" s="19"/>
      <c r="B73" s="20"/>
      <c r="C73" s="21"/>
      <c r="D73" s="22"/>
      <c r="E73" s="82"/>
      <c r="F73" s="95"/>
    </row>
    <row r="74" spans="1:6" ht="47.25">
      <c r="A74" s="9" t="s">
        <v>15</v>
      </c>
      <c r="B74" s="10" t="s">
        <v>101</v>
      </c>
      <c r="C74" s="21"/>
      <c r="D74" s="22"/>
      <c r="E74" s="82"/>
      <c r="F74" s="95"/>
    </row>
    <row r="75" spans="1:6" ht="15.75">
      <c r="A75" s="19"/>
      <c r="B75" s="10" t="s">
        <v>98</v>
      </c>
      <c r="C75" s="11" t="s">
        <v>43</v>
      </c>
      <c r="D75" s="12">
        <v>1</v>
      </c>
      <c r="E75" s="79"/>
      <c r="F75" s="93">
        <f>D75*E75</f>
        <v>0</v>
      </c>
    </row>
    <row r="76" spans="1:6" ht="15.75">
      <c r="A76" s="19"/>
      <c r="B76" s="20"/>
      <c r="C76" s="21"/>
      <c r="D76" s="22"/>
      <c r="E76" s="82"/>
      <c r="F76" s="95"/>
    </row>
    <row r="77" spans="1:6" ht="16.5" thickBot="1">
      <c r="A77" s="74"/>
      <c r="B77" s="75"/>
      <c r="C77" s="76"/>
      <c r="D77" s="65"/>
      <c r="E77" s="83"/>
      <c r="F77" s="96"/>
    </row>
    <row r="78" spans="1:6" ht="47.25">
      <c r="A78" s="47" t="s">
        <v>16</v>
      </c>
      <c r="B78" s="64" t="s">
        <v>101</v>
      </c>
      <c r="C78" s="72"/>
      <c r="D78" s="73"/>
      <c r="E78" s="84"/>
      <c r="F78" s="97"/>
    </row>
    <row r="79" spans="1:6" ht="15.75">
      <c r="A79" s="19"/>
      <c r="B79" s="10" t="s">
        <v>99</v>
      </c>
      <c r="C79" s="11" t="s">
        <v>43</v>
      </c>
      <c r="D79" s="12">
        <v>1</v>
      </c>
      <c r="E79" s="79"/>
      <c r="F79" s="93">
        <f>D79*E79</f>
        <v>0</v>
      </c>
    </row>
    <row r="80" spans="1:6" ht="15.75">
      <c r="A80" s="19"/>
      <c r="B80" s="20"/>
      <c r="C80" s="21"/>
      <c r="D80" s="22"/>
      <c r="E80" s="82"/>
      <c r="F80" s="95"/>
    </row>
    <row r="81" spans="1:6" ht="31.5">
      <c r="A81" s="9" t="s">
        <v>18</v>
      </c>
      <c r="B81" s="10" t="s">
        <v>109</v>
      </c>
      <c r="C81" s="21"/>
      <c r="D81" s="22"/>
      <c r="E81" s="82"/>
      <c r="F81" s="95"/>
    </row>
    <row r="82" spans="1:6" ht="15.75">
      <c r="A82" s="19"/>
      <c r="B82" s="10" t="s">
        <v>100</v>
      </c>
      <c r="C82" s="11" t="s">
        <v>43</v>
      </c>
      <c r="D82" s="12">
        <v>1</v>
      </c>
      <c r="E82" s="79"/>
      <c r="F82" s="93">
        <f>D82*E82</f>
        <v>0</v>
      </c>
    </row>
    <row r="83" spans="1:6" ht="15.75">
      <c r="A83" s="19"/>
      <c r="B83" s="20"/>
      <c r="C83" s="21"/>
      <c r="D83" s="22"/>
      <c r="E83" s="82"/>
      <c r="F83" s="95"/>
    </row>
    <row r="84" spans="1:6" ht="47.25">
      <c r="A84" s="9" t="s">
        <v>19</v>
      </c>
      <c r="B84" s="10" t="s">
        <v>103</v>
      </c>
      <c r="C84" s="21"/>
      <c r="D84" s="22"/>
      <c r="E84" s="82"/>
      <c r="F84" s="95"/>
    </row>
    <row r="85" spans="1:6" ht="15.75">
      <c r="A85" s="19"/>
      <c r="B85" s="10" t="s">
        <v>104</v>
      </c>
      <c r="C85" s="11" t="s">
        <v>43</v>
      </c>
      <c r="D85" s="12">
        <v>1</v>
      </c>
      <c r="E85" s="79"/>
      <c r="F85" s="93">
        <f>D85*E85</f>
        <v>0</v>
      </c>
    </row>
    <row r="86" spans="1:6" ht="15.75">
      <c r="A86" s="19"/>
      <c r="B86" s="20"/>
      <c r="C86" s="21"/>
      <c r="D86" s="22"/>
      <c r="E86" s="82"/>
      <c r="F86" s="95"/>
    </row>
    <row r="87" spans="1:6" ht="47.25">
      <c r="A87" s="9" t="s">
        <v>20</v>
      </c>
      <c r="B87" s="10" t="s">
        <v>103</v>
      </c>
      <c r="C87" s="21"/>
      <c r="D87" s="22"/>
      <c r="E87" s="82"/>
      <c r="F87" s="95"/>
    </row>
    <row r="88" spans="1:6" ht="15.75">
      <c r="A88" s="19"/>
      <c r="B88" s="10" t="s">
        <v>105</v>
      </c>
      <c r="C88" s="11" t="s">
        <v>43</v>
      </c>
      <c r="D88" s="12">
        <v>1</v>
      </c>
      <c r="E88" s="79"/>
      <c r="F88" s="93">
        <f>D88*E88</f>
        <v>0</v>
      </c>
    </row>
    <row r="89" spans="1:6" ht="15.75">
      <c r="A89" s="19"/>
      <c r="B89" s="20"/>
      <c r="C89" s="21"/>
      <c r="D89" s="22"/>
      <c r="E89" s="82"/>
      <c r="F89" s="95"/>
    </row>
    <row r="90" spans="1:6" ht="47.25">
      <c r="A90" s="9" t="s">
        <v>21</v>
      </c>
      <c r="B90" s="10" t="s">
        <v>103</v>
      </c>
      <c r="C90" s="21"/>
      <c r="D90" s="22"/>
      <c r="E90" s="82"/>
      <c r="F90" s="95"/>
    </row>
    <row r="91" spans="1:6" ht="15.75">
      <c r="A91" s="19"/>
      <c r="B91" s="10" t="s">
        <v>106</v>
      </c>
      <c r="C91" s="11" t="s">
        <v>43</v>
      </c>
      <c r="D91" s="12">
        <v>1</v>
      </c>
      <c r="E91" s="79"/>
      <c r="F91" s="93">
        <f>D91*E91</f>
        <v>0</v>
      </c>
    </row>
    <row r="92" spans="1:6" ht="15.75">
      <c r="A92" s="19"/>
      <c r="B92" s="20"/>
      <c r="C92" s="21"/>
      <c r="D92" s="22"/>
      <c r="E92" s="82"/>
      <c r="F92" s="95"/>
    </row>
    <row r="93" spans="1:6" ht="47.25">
      <c r="A93" s="9" t="s">
        <v>22</v>
      </c>
      <c r="B93" s="10" t="s">
        <v>107</v>
      </c>
      <c r="C93" s="21"/>
      <c r="D93" s="22"/>
      <c r="E93" s="82"/>
      <c r="F93" s="95"/>
    </row>
    <row r="94" spans="1:6" ht="15.75">
      <c r="A94" s="19"/>
      <c r="B94" s="18" t="s">
        <v>108</v>
      </c>
      <c r="C94" s="11" t="s">
        <v>13</v>
      </c>
      <c r="D94" s="12">
        <v>1</v>
      </c>
      <c r="E94" s="79"/>
      <c r="F94" s="93">
        <f>D94*E94</f>
        <v>0</v>
      </c>
    </row>
    <row r="95" spans="1:6" ht="15.75">
      <c r="A95" s="19"/>
      <c r="B95" s="20"/>
      <c r="C95" s="21"/>
      <c r="D95" s="22"/>
      <c r="E95" s="82"/>
      <c r="F95" s="95"/>
    </row>
    <row r="96" spans="1:6" ht="47.25">
      <c r="A96" s="9" t="s">
        <v>23</v>
      </c>
      <c r="B96" s="10" t="s">
        <v>110</v>
      </c>
      <c r="C96" s="21"/>
      <c r="D96" s="22"/>
      <c r="E96" s="82"/>
      <c r="F96" s="95"/>
    </row>
    <row r="97" spans="1:6" ht="15.75">
      <c r="A97" s="19"/>
      <c r="B97" s="18" t="s">
        <v>111</v>
      </c>
      <c r="C97" s="11" t="s">
        <v>13</v>
      </c>
      <c r="D97" s="12">
        <v>1</v>
      </c>
      <c r="E97" s="79"/>
      <c r="F97" s="93">
        <f>D97*E97</f>
        <v>0</v>
      </c>
    </row>
    <row r="98" spans="1:6" ht="15.75">
      <c r="A98" s="19"/>
      <c r="B98" s="20"/>
      <c r="C98" s="21"/>
      <c r="D98" s="22"/>
      <c r="E98" s="82"/>
      <c r="F98" s="95"/>
    </row>
    <row r="99" spans="1:6" ht="47.25">
      <c r="A99" s="9" t="s">
        <v>24</v>
      </c>
      <c r="B99" s="10" t="s">
        <v>112</v>
      </c>
      <c r="C99" s="21"/>
      <c r="D99" s="22"/>
      <c r="E99" s="82"/>
      <c r="F99" s="95"/>
    </row>
    <row r="100" spans="1:6" ht="15.75">
      <c r="A100" s="19"/>
      <c r="B100" s="18" t="s">
        <v>113</v>
      </c>
      <c r="C100" s="11" t="s">
        <v>13</v>
      </c>
      <c r="D100" s="12">
        <v>1</v>
      </c>
      <c r="E100" s="79"/>
      <c r="F100" s="93">
        <f>D100*E100</f>
        <v>0</v>
      </c>
    </row>
    <row r="101" spans="1:6" ht="15.75">
      <c r="A101" s="19"/>
      <c r="B101" s="20"/>
      <c r="C101" s="21"/>
      <c r="D101" s="22"/>
      <c r="E101" s="82"/>
      <c r="F101" s="95"/>
    </row>
    <row r="102" spans="1:6" ht="47.25">
      <c r="A102" s="9" t="s">
        <v>25</v>
      </c>
      <c r="B102" s="10" t="s">
        <v>91</v>
      </c>
      <c r="C102" s="21"/>
      <c r="D102" s="22"/>
      <c r="E102" s="82"/>
      <c r="F102" s="95"/>
    </row>
    <row r="103" spans="1:6" ht="15.75">
      <c r="A103" s="19"/>
      <c r="B103" s="10" t="s">
        <v>114</v>
      </c>
      <c r="C103" s="11" t="s">
        <v>13</v>
      </c>
      <c r="D103" s="12">
        <v>1</v>
      </c>
      <c r="E103" s="79"/>
      <c r="F103" s="93">
        <f>D103*E103</f>
        <v>0</v>
      </c>
    </row>
    <row r="104" spans="1:6" ht="15.75">
      <c r="A104" s="19"/>
      <c r="B104" s="20"/>
      <c r="C104" s="21"/>
      <c r="D104" s="22"/>
      <c r="E104" s="82"/>
      <c r="F104" s="95"/>
    </row>
    <row r="105" spans="1:6" ht="15.75">
      <c r="A105" s="19"/>
      <c r="B105" s="20"/>
      <c r="C105" s="21"/>
      <c r="D105" s="22"/>
      <c r="E105" s="82"/>
      <c r="F105" s="95"/>
    </row>
    <row r="106" spans="1:6" ht="31.5">
      <c r="A106" s="9" t="s">
        <v>26</v>
      </c>
      <c r="B106" s="10" t="s">
        <v>83</v>
      </c>
      <c r="C106" s="117" t="s">
        <v>55</v>
      </c>
      <c r="D106" s="12">
        <v>30</v>
      </c>
      <c r="E106" s="79"/>
      <c r="F106" s="93">
        <f>D106*E106</f>
        <v>0</v>
      </c>
    </row>
    <row r="107" spans="1:6" ht="15.75">
      <c r="A107" s="19"/>
      <c r="B107" s="20"/>
      <c r="C107" s="21"/>
      <c r="D107" s="22"/>
      <c r="E107" s="82"/>
      <c r="F107" s="95"/>
    </row>
    <row r="108" spans="1:6" ht="31.5">
      <c r="A108" s="9" t="s">
        <v>27</v>
      </c>
      <c r="B108" s="10" t="s">
        <v>88</v>
      </c>
      <c r="C108" s="41" t="s">
        <v>50</v>
      </c>
      <c r="D108" s="12">
        <v>37</v>
      </c>
      <c r="E108" s="79"/>
      <c r="F108" s="93">
        <f>D108*E108</f>
        <v>0</v>
      </c>
    </row>
    <row r="109" spans="1:6" ht="15.75">
      <c r="A109" s="9"/>
      <c r="B109" s="10"/>
      <c r="C109" s="11"/>
      <c r="D109" s="12"/>
      <c r="E109" s="79"/>
      <c r="F109" s="93"/>
    </row>
    <row r="110" spans="1:6" ht="15.75">
      <c r="A110" s="9"/>
      <c r="B110" s="32" t="s">
        <v>33</v>
      </c>
      <c r="C110" s="11"/>
      <c r="D110" s="12"/>
      <c r="E110" s="79"/>
      <c r="F110" s="98">
        <f>SUM(F55:F109)</f>
        <v>0</v>
      </c>
    </row>
    <row r="111" spans="1:6" ht="16.5" thickBot="1">
      <c r="A111" s="9"/>
      <c r="B111" s="10"/>
      <c r="C111" s="11"/>
      <c r="D111" s="12"/>
      <c r="E111" s="79"/>
      <c r="F111" s="93"/>
    </row>
    <row r="112" spans="1:6" ht="16.5" thickTop="1">
      <c r="A112" s="31"/>
      <c r="B112" s="24"/>
      <c r="C112" s="25"/>
      <c r="D112" s="26"/>
      <c r="E112" s="81"/>
      <c r="F112" s="81"/>
    </row>
    <row r="113" spans="1:6" ht="15.75">
      <c r="A113" s="109"/>
      <c r="B113" s="10"/>
      <c r="C113" s="11"/>
      <c r="D113" s="12"/>
      <c r="E113" s="79"/>
      <c r="F113" s="79"/>
    </row>
    <row r="114" spans="1:6" ht="15.75">
      <c r="A114" s="109"/>
      <c r="B114" s="10"/>
      <c r="C114" s="11"/>
      <c r="D114" s="12"/>
      <c r="E114" s="79"/>
      <c r="F114" s="79"/>
    </row>
    <row r="115" spans="1:6" ht="15.75">
      <c r="A115" s="109"/>
      <c r="B115" s="10"/>
      <c r="C115" s="11"/>
      <c r="D115" s="12"/>
      <c r="E115" s="79"/>
      <c r="F115" s="79"/>
    </row>
    <row r="116" spans="1:6" ht="15.75">
      <c r="A116" s="109"/>
      <c r="B116" s="10"/>
      <c r="C116" s="11"/>
      <c r="D116" s="12"/>
      <c r="E116" s="79"/>
      <c r="F116" s="79"/>
    </row>
    <row r="117" spans="1:6" ht="15.75">
      <c r="A117" s="109"/>
      <c r="B117" s="10"/>
      <c r="C117" s="11"/>
      <c r="D117" s="12"/>
      <c r="E117" s="79"/>
      <c r="F117" s="79"/>
    </row>
    <row r="118" spans="1:6" ht="15.75">
      <c r="A118" s="109"/>
      <c r="B118" s="10"/>
      <c r="C118" s="11"/>
      <c r="D118" s="12"/>
      <c r="E118" s="79"/>
      <c r="F118" s="79"/>
    </row>
    <row r="119" spans="1:6" ht="15.75">
      <c r="A119" s="109"/>
      <c r="B119" s="10"/>
      <c r="C119" s="11"/>
      <c r="D119" s="12"/>
      <c r="E119" s="79"/>
      <c r="F119" s="79"/>
    </row>
    <row r="120" spans="1:6" ht="15.75">
      <c r="A120" s="109"/>
      <c r="B120" s="10"/>
      <c r="C120" s="11"/>
      <c r="D120" s="12"/>
      <c r="E120" s="79"/>
      <c r="F120" s="79"/>
    </row>
    <row r="121" spans="1:6" ht="15.75">
      <c r="A121" s="109"/>
      <c r="B121" s="10"/>
      <c r="C121" s="11"/>
      <c r="D121" s="12"/>
      <c r="E121" s="79"/>
      <c r="F121" s="79"/>
    </row>
    <row r="122" spans="1:6" ht="15.75">
      <c r="A122" s="109"/>
      <c r="B122" s="10"/>
      <c r="C122" s="11"/>
      <c r="D122" s="12"/>
      <c r="E122" s="79"/>
      <c r="F122" s="79"/>
    </row>
    <row r="123" spans="1:6" ht="15.75">
      <c r="A123" s="109"/>
      <c r="B123" s="10"/>
      <c r="C123" s="11"/>
      <c r="D123" s="12"/>
      <c r="E123" s="79"/>
      <c r="F123" s="79"/>
    </row>
    <row r="124" spans="1:6" ht="15.75">
      <c r="A124" s="109"/>
      <c r="B124" s="10"/>
      <c r="C124" s="11"/>
      <c r="D124" s="12"/>
      <c r="E124" s="79"/>
      <c r="F124" s="79"/>
    </row>
    <row r="125" spans="1:6" ht="15.75">
      <c r="A125" s="109"/>
      <c r="B125" s="10"/>
      <c r="C125" s="11"/>
      <c r="D125" s="12"/>
      <c r="E125" s="79"/>
      <c r="F125" s="79"/>
    </row>
    <row r="126" spans="1:6" ht="15.75">
      <c r="A126" s="109"/>
      <c r="B126" s="10"/>
      <c r="C126" s="11"/>
      <c r="D126" s="12"/>
      <c r="E126" s="79"/>
      <c r="F126" s="79"/>
    </row>
    <row r="127" spans="1:6" ht="16.5" thickBot="1">
      <c r="A127" s="109"/>
      <c r="B127" s="10"/>
      <c r="C127" s="11"/>
      <c r="D127" s="12"/>
      <c r="E127" s="79"/>
      <c r="F127" s="79"/>
    </row>
    <row r="128" spans="1:6" ht="17.25" thickBot="1" thickTop="1">
      <c r="A128" s="118"/>
      <c r="B128" s="111" t="s">
        <v>49</v>
      </c>
      <c r="C128" s="112" t="s">
        <v>0</v>
      </c>
      <c r="D128" s="113" t="s">
        <v>1</v>
      </c>
      <c r="E128" s="114" t="s">
        <v>2</v>
      </c>
      <c r="F128" s="114" t="s">
        <v>3</v>
      </c>
    </row>
    <row r="129" spans="1:6" ht="15.75">
      <c r="A129" s="9"/>
      <c r="B129" s="10"/>
      <c r="C129" s="11"/>
      <c r="D129" s="12"/>
      <c r="E129" s="79"/>
      <c r="F129" s="93"/>
    </row>
    <row r="130" spans="1:6" ht="15.75">
      <c r="A130" s="9"/>
      <c r="B130" s="10"/>
      <c r="C130" s="11"/>
      <c r="D130" s="12"/>
      <c r="E130" s="79"/>
      <c r="F130" s="93"/>
    </row>
    <row r="131" spans="1:6" ht="47.25">
      <c r="A131" s="9" t="s">
        <v>4</v>
      </c>
      <c r="B131" s="40" t="s">
        <v>57</v>
      </c>
      <c r="C131" s="45"/>
      <c r="D131" s="12"/>
      <c r="E131" s="79"/>
      <c r="F131" s="93"/>
    </row>
    <row r="132" spans="1:6" ht="18.75">
      <c r="A132" s="9"/>
      <c r="B132" s="18" t="s">
        <v>46</v>
      </c>
      <c r="C132" s="41" t="s">
        <v>50</v>
      </c>
      <c r="D132" s="12">
        <v>230</v>
      </c>
      <c r="E132" s="79"/>
      <c r="F132" s="93">
        <f>E132*D132</f>
        <v>0</v>
      </c>
    </row>
    <row r="133" spans="1:8" ht="18.75">
      <c r="A133" s="9"/>
      <c r="B133" s="18" t="s">
        <v>47</v>
      </c>
      <c r="C133" s="41" t="s">
        <v>51</v>
      </c>
      <c r="D133" s="12">
        <v>10.5</v>
      </c>
      <c r="E133" s="79"/>
      <c r="F133" s="93">
        <f>E133*D133</f>
        <v>0</v>
      </c>
      <c r="H133" s="43"/>
    </row>
    <row r="134" spans="1:6" ht="15.75">
      <c r="A134" s="9"/>
      <c r="B134" s="10"/>
      <c r="C134" s="45"/>
      <c r="D134" s="22"/>
      <c r="E134" s="79"/>
      <c r="F134" s="93"/>
    </row>
    <row r="135" spans="1:6" ht="31.5">
      <c r="A135" s="9" t="s">
        <v>5</v>
      </c>
      <c r="B135" s="42" t="s">
        <v>52</v>
      </c>
      <c r="C135" s="41" t="s">
        <v>50</v>
      </c>
      <c r="D135" s="12">
        <v>230</v>
      </c>
      <c r="E135" s="79"/>
      <c r="F135" s="93">
        <f>E135*D135</f>
        <v>0</v>
      </c>
    </row>
    <row r="136" spans="1:6" ht="15.75">
      <c r="A136" s="9"/>
      <c r="B136" s="10"/>
      <c r="C136" s="45"/>
      <c r="D136" s="12"/>
      <c r="E136" s="79"/>
      <c r="F136" s="93"/>
    </row>
    <row r="137" spans="1:6" ht="31.5">
      <c r="A137" s="9" t="s">
        <v>6</v>
      </c>
      <c r="B137" s="42" t="s">
        <v>53</v>
      </c>
      <c r="C137" s="44" t="s">
        <v>50</v>
      </c>
      <c r="D137" s="12">
        <v>230</v>
      </c>
      <c r="E137" s="79"/>
      <c r="F137" s="93">
        <f>E137*D137</f>
        <v>0</v>
      </c>
    </row>
    <row r="138" spans="1:6" ht="15.75">
      <c r="A138" s="9"/>
      <c r="B138" s="10"/>
      <c r="C138" s="45"/>
      <c r="D138" s="22"/>
      <c r="E138" s="79"/>
      <c r="F138" s="93"/>
    </row>
    <row r="139" spans="1:6" ht="31.5">
      <c r="A139" s="9" t="s">
        <v>7</v>
      </c>
      <c r="B139" s="42" t="s">
        <v>45</v>
      </c>
      <c r="C139" s="44" t="s">
        <v>50</v>
      </c>
      <c r="D139" s="12">
        <v>230</v>
      </c>
      <c r="E139" s="79"/>
      <c r="F139" s="93">
        <f>E139*D139</f>
        <v>0</v>
      </c>
    </row>
    <row r="140" spans="1:6" ht="15.75">
      <c r="A140" s="9"/>
      <c r="B140" s="10"/>
      <c r="C140" s="45"/>
      <c r="D140" s="22"/>
      <c r="E140" s="79"/>
      <c r="F140" s="93"/>
    </row>
    <row r="141" spans="1:6" ht="18.75">
      <c r="A141" s="9" t="s">
        <v>12</v>
      </c>
      <c r="B141" s="42" t="s">
        <v>54</v>
      </c>
      <c r="C141" s="41" t="s">
        <v>55</v>
      </c>
      <c r="D141" s="12">
        <v>60</v>
      </c>
      <c r="E141" s="79"/>
      <c r="F141" s="93">
        <f>E141*D141</f>
        <v>0</v>
      </c>
    </row>
    <row r="142" spans="1:6" ht="15.75">
      <c r="A142" s="9"/>
      <c r="B142" s="10"/>
      <c r="C142" s="45"/>
      <c r="D142" s="22"/>
      <c r="E142" s="79"/>
      <c r="F142" s="93"/>
    </row>
    <row r="143" spans="1:6" ht="18.75">
      <c r="A143" s="9" t="s">
        <v>14</v>
      </c>
      <c r="B143" s="42" t="s">
        <v>56</v>
      </c>
      <c r="C143" s="41" t="s">
        <v>55</v>
      </c>
      <c r="D143" s="12">
        <v>60</v>
      </c>
      <c r="E143" s="79"/>
      <c r="F143" s="93">
        <f>E143*D143</f>
        <v>0</v>
      </c>
    </row>
    <row r="144" spans="1:6" ht="15.75">
      <c r="A144" s="9"/>
      <c r="B144" s="10"/>
      <c r="C144" s="45"/>
      <c r="D144" s="22"/>
      <c r="E144" s="79"/>
      <c r="F144" s="93"/>
    </row>
    <row r="145" spans="1:6" ht="15.75">
      <c r="A145" s="9" t="s">
        <v>15</v>
      </c>
      <c r="B145" s="10" t="s">
        <v>58</v>
      </c>
      <c r="C145" s="45" t="s">
        <v>17</v>
      </c>
      <c r="D145" s="12">
        <v>70</v>
      </c>
      <c r="E145" s="79"/>
      <c r="F145" s="93">
        <f>E145*D145</f>
        <v>0</v>
      </c>
    </row>
    <row r="146" spans="1:6" ht="15.75">
      <c r="A146" s="9"/>
      <c r="B146" s="10"/>
      <c r="C146" s="45"/>
      <c r="D146" s="22"/>
      <c r="E146" s="79"/>
      <c r="F146" s="93"/>
    </row>
    <row r="147" spans="1:6" ht="15.75">
      <c r="A147" s="9" t="s">
        <v>16</v>
      </c>
      <c r="B147" s="10" t="s">
        <v>37</v>
      </c>
      <c r="C147" s="45" t="s">
        <v>13</v>
      </c>
      <c r="D147" s="12">
        <v>14</v>
      </c>
      <c r="E147" s="79"/>
      <c r="F147" s="93">
        <f>E147*D147</f>
        <v>0</v>
      </c>
    </row>
    <row r="148" spans="1:6" ht="15.75">
      <c r="A148" s="9"/>
      <c r="B148" s="10"/>
      <c r="C148" s="45"/>
      <c r="D148" s="12"/>
      <c r="E148" s="79"/>
      <c r="F148" s="93"/>
    </row>
    <row r="149" spans="1:6" ht="31.5">
      <c r="A149" s="9" t="s">
        <v>18</v>
      </c>
      <c r="B149" s="42" t="s">
        <v>59</v>
      </c>
      <c r="C149" s="44" t="s">
        <v>50</v>
      </c>
      <c r="D149" s="12">
        <v>340</v>
      </c>
      <c r="E149" s="79"/>
      <c r="F149" s="93">
        <f>E149*D149</f>
        <v>0</v>
      </c>
    </row>
    <row r="150" spans="1:6" ht="15.75">
      <c r="A150" s="9"/>
      <c r="B150" s="10"/>
      <c r="C150" s="45"/>
      <c r="D150" s="12"/>
      <c r="E150" s="79"/>
      <c r="F150" s="93"/>
    </row>
    <row r="151" spans="1:6" ht="15.75">
      <c r="A151" s="9"/>
      <c r="B151" s="32" t="s">
        <v>36</v>
      </c>
      <c r="C151" s="11"/>
      <c r="D151" s="12"/>
      <c r="E151" s="79"/>
      <c r="F151" s="98">
        <f>SUM(F128:F150)</f>
        <v>0</v>
      </c>
    </row>
    <row r="152" spans="1:6" ht="16.5" thickBot="1">
      <c r="A152" s="9"/>
      <c r="B152" s="10"/>
      <c r="C152" s="11"/>
      <c r="D152" s="12"/>
      <c r="E152" s="79"/>
      <c r="F152" s="93"/>
    </row>
    <row r="153" spans="1:6" ht="17.25" thickBot="1" thickTop="1">
      <c r="A153" s="23"/>
      <c r="B153" s="24"/>
      <c r="C153" s="25"/>
      <c r="D153" s="26"/>
      <c r="E153" s="81"/>
      <c r="F153" s="94"/>
    </row>
    <row r="154" spans="1:6" ht="16.5" thickBot="1">
      <c r="A154" s="55"/>
      <c r="B154" s="46" t="s">
        <v>60</v>
      </c>
      <c r="C154" s="7" t="s">
        <v>0</v>
      </c>
      <c r="D154" s="8" t="s">
        <v>1</v>
      </c>
      <c r="E154" s="80" t="s">
        <v>2</v>
      </c>
      <c r="F154" s="80" t="s">
        <v>3</v>
      </c>
    </row>
    <row r="155" spans="1:6" ht="15.75">
      <c r="A155" s="9"/>
      <c r="B155" s="10"/>
      <c r="C155" s="11"/>
      <c r="D155" s="12"/>
      <c r="E155" s="79"/>
      <c r="F155" s="93"/>
    </row>
    <row r="156" spans="1:6" ht="18.75">
      <c r="A156" s="9" t="s">
        <v>4</v>
      </c>
      <c r="B156" s="42" t="s">
        <v>136</v>
      </c>
      <c r="C156" s="44" t="s">
        <v>50</v>
      </c>
      <c r="D156" s="12">
        <v>230</v>
      </c>
      <c r="E156" s="79"/>
      <c r="F156" s="93">
        <f>E156*D156</f>
        <v>0</v>
      </c>
    </row>
    <row r="157" spans="1:6" ht="15.75">
      <c r="A157" s="9"/>
      <c r="B157" s="10"/>
      <c r="C157" s="11"/>
      <c r="D157" s="12"/>
      <c r="E157" s="79"/>
      <c r="F157" s="93"/>
    </row>
    <row r="158" spans="1:6" ht="31.5">
      <c r="A158" s="9" t="s">
        <v>5</v>
      </c>
      <c r="B158" s="71" t="s">
        <v>137</v>
      </c>
      <c r="C158" s="62" t="s">
        <v>50</v>
      </c>
      <c r="D158" s="12">
        <v>230</v>
      </c>
      <c r="E158" s="79"/>
      <c r="F158" s="93">
        <f>E158*D158</f>
        <v>0</v>
      </c>
    </row>
    <row r="159" spans="1:6" ht="15.75">
      <c r="A159" s="9"/>
      <c r="B159" s="10"/>
      <c r="C159" s="11"/>
      <c r="D159" s="12"/>
      <c r="E159" s="79"/>
      <c r="F159" s="93"/>
    </row>
    <row r="160" spans="1:6" ht="47.25">
      <c r="A160" s="9" t="s">
        <v>6</v>
      </c>
      <c r="B160" s="61" t="s">
        <v>61</v>
      </c>
      <c r="C160" s="62" t="s">
        <v>55</v>
      </c>
      <c r="D160" s="12">
        <v>40</v>
      </c>
      <c r="E160" s="85"/>
      <c r="F160" s="93">
        <f>E160*D160</f>
        <v>0</v>
      </c>
    </row>
    <row r="161" spans="1:6" ht="15.75">
      <c r="A161" s="9"/>
      <c r="B161" s="61"/>
      <c r="C161" s="62"/>
      <c r="D161" s="12"/>
      <c r="E161" s="85"/>
      <c r="F161" s="93"/>
    </row>
    <row r="162" spans="1:6" ht="47.25">
      <c r="A162" s="9" t="s">
        <v>7</v>
      </c>
      <c r="B162" s="10" t="s">
        <v>138</v>
      </c>
      <c r="C162" s="62" t="s">
        <v>50</v>
      </c>
      <c r="D162" s="12">
        <v>180</v>
      </c>
      <c r="E162" s="85"/>
      <c r="F162" s="93">
        <f>E162*D162</f>
        <v>0</v>
      </c>
    </row>
    <row r="163" spans="1:6" ht="15.75">
      <c r="A163" s="9"/>
      <c r="B163" s="10"/>
      <c r="C163" s="11"/>
      <c r="D163" s="12"/>
      <c r="E163" s="79"/>
      <c r="F163" s="93"/>
    </row>
    <row r="164" spans="1:6" ht="15.75">
      <c r="A164" s="9"/>
      <c r="B164" s="32" t="s">
        <v>38</v>
      </c>
      <c r="C164" s="11"/>
      <c r="D164" s="12"/>
      <c r="E164" s="79"/>
      <c r="F164" s="98">
        <f>SUM(F155:F163)</f>
        <v>0</v>
      </c>
    </row>
    <row r="165" spans="1:6" ht="16.5" thickBot="1">
      <c r="A165" s="67"/>
      <c r="B165" s="68"/>
      <c r="C165" s="69"/>
      <c r="D165" s="70"/>
      <c r="E165" s="86"/>
      <c r="F165" s="100"/>
    </row>
    <row r="166" spans="1:6" ht="16.5" thickTop="1">
      <c r="A166" s="31"/>
      <c r="B166" s="24"/>
      <c r="C166" s="25"/>
      <c r="D166" s="26"/>
      <c r="E166" s="81"/>
      <c r="F166" s="81"/>
    </row>
    <row r="167" spans="1:6" ht="15.75">
      <c r="A167" s="109"/>
      <c r="B167" s="10"/>
      <c r="C167" s="11"/>
      <c r="D167" s="12"/>
      <c r="E167" s="79"/>
      <c r="F167" s="79"/>
    </row>
    <row r="168" spans="1:6" ht="15.75">
      <c r="A168" s="109"/>
      <c r="B168" s="10"/>
      <c r="C168" s="11"/>
      <c r="D168" s="12"/>
      <c r="E168" s="79"/>
      <c r="F168" s="79"/>
    </row>
    <row r="169" spans="1:6" ht="15.75">
      <c r="A169" s="109"/>
      <c r="B169" s="10"/>
      <c r="C169" s="11"/>
      <c r="D169" s="12"/>
      <c r="E169" s="79"/>
      <c r="F169" s="79"/>
    </row>
    <row r="170" spans="1:6" ht="15.75">
      <c r="A170" s="109"/>
      <c r="B170" s="10"/>
      <c r="C170" s="11"/>
      <c r="D170" s="12"/>
      <c r="E170" s="79"/>
      <c r="F170" s="79"/>
    </row>
    <row r="171" spans="1:6" ht="15.75">
      <c r="A171" s="109"/>
      <c r="B171" s="10"/>
      <c r="C171" s="11"/>
      <c r="D171" s="12"/>
      <c r="E171" s="79"/>
      <c r="F171" s="79"/>
    </row>
    <row r="172" spans="1:6" ht="15.75">
      <c r="A172" s="109"/>
      <c r="B172" s="10"/>
      <c r="C172" s="11"/>
      <c r="D172" s="12"/>
      <c r="E172" s="79"/>
      <c r="F172" s="79"/>
    </row>
    <row r="173" spans="1:6" ht="15.75">
      <c r="A173" s="109"/>
      <c r="B173" s="10"/>
      <c r="C173" s="11"/>
      <c r="D173" s="12"/>
      <c r="E173" s="79"/>
      <c r="F173" s="79"/>
    </row>
    <row r="174" spans="1:6" ht="15.75">
      <c r="A174" s="109"/>
      <c r="B174" s="10"/>
      <c r="C174" s="11"/>
      <c r="D174" s="12"/>
      <c r="E174" s="79"/>
      <c r="F174" s="79"/>
    </row>
    <row r="175" spans="1:6" ht="15.75">
      <c r="A175" s="109"/>
      <c r="B175" s="10"/>
      <c r="C175" s="11"/>
      <c r="D175" s="12"/>
      <c r="E175" s="79"/>
      <c r="F175" s="79"/>
    </row>
    <row r="176" spans="1:6" ht="15.75">
      <c r="A176" s="109"/>
      <c r="B176" s="10"/>
      <c r="C176" s="11"/>
      <c r="D176" s="12"/>
      <c r="E176" s="79"/>
      <c r="F176" s="79"/>
    </row>
    <row r="177" spans="1:6" ht="15.75">
      <c r="A177" s="109"/>
      <c r="B177" s="10"/>
      <c r="C177" s="11"/>
      <c r="D177" s="12"/>
      <c r="E177" s="79"/>
      <c r="F177" s="79"/>
    </row>
    <row r="178" spans="1:6" ht="15.75">
      <c r="A178" s="109"/>
      <c r="B178" s="10"/>
      <c r="C178" s="11"/>
      <c r="D178" s="12"/>
      <c r="E178" s="79"/>
      <c r="F178" s="79"/>
    </row>
    <row r="179" spans="1:6" ht="16.5" thickBot="1">
      <c r="A179" s="109"/>
      <c r="B179" s="10"/>
      <c r="C179" s="11"/>
      <c r="D179" s="12"/>
      <c r="E179" s="79"/>
      <c r="F179" s="79"/>
    </row>
    <row r="180" spans="1:6" ht="16.5" thickBot="1">
      <c r="A180" s="55"/>
      <c r="B180" s="46" t="s">
        <v>62</v>
      </c>
      <c r="C180" s="7" t="s">
        <v>0</v>
      </c>
      <c r="D180" s="8" t="s">
        <v>1</v>
      </c>
      <c r="E180" s="80" t="s">
        <v>2</v>
      </c>
      <c r="F180" s="80" t="s">
        <v>3</v>
      </c>
    </row>
    <row r="181" spans="1:6" ht="15.75">
      <c r="A181" s="9"/>
      <c r="B181" s="10"/>
      <c r="C181" s="11"/>
      <c r="D181" s="12"/>
      <c r="E181" s="79"/>
      <c r="F181" s="93"/>
    </row>
    <row r="182" spans="1:6" ht="63">
      <c r="A182" s="9" t="s">
        <v>4</v>
      </c>
      <c r="B182" s="42" t="s">
        <v>63</v>
      </c>
      <c r="C182" s="44" t="s">
        <v>55</v>
      </c>
      <c r="D182" s="12">
        <v>55</v>
      </c>
      <c r="E182" s="79"/>
      <c r="F182" s="93">
        <f>E182*D182</f>
        <v>0</v>
      </c>
    </row>
    <row r="183" spans="1:6" ht="15.75">
      <c r="A183" s="9"/>
      <c r="B183" s="10"/>
      <c r="C183" s="11"/>
      <c r="D183" s="12"/>
      <c r="E183" s="79"/>
      <c r="F183" s="93"/>
    </row>
    <row r="184" spans="1:6" ht="63">
      <c r="A184" s="9" t="s">
        <v>5</v>
      </c>
      <c r="B184" s="40" t="s">
        <v>64</v>
      </c>
      <c r="C184" s="44" t="s">
        <v>55</v>
      </c>
      <c r="D184" s="12">
        <v>20</v>
      </c>
      <c r="E184" s="79"/>
      <c r="F184" s="93">
        <f>E184*D184</f>
        <v>0</v>
      </c>
    </row>
    <row r="185" spans="1:6" ht="15.75">
      <c r="A185" s="9"/>
      <c r="B185" s="10" t="s">
        <v>65</v>
      </c>
      <c r="C185" s="37"/>
      <c r="D185" s="38"/>
      <c r="E185" s="87"/>
      <c r="F185" s="101"/>
    </row>
    <row r="186" spans="1:6" ht="15.75">
      <c r="A186" s="9"/>
      <c r="B186" s="10"/>
      <c r="C186" s="11"/>
      <c r="D186" s="12"/>
      <c r="E186" s="79"/>
      <c r="F186" s="93"/>
    </row>
    <row r="187" spans="1:6" ht="47.25">
      <c r="A187" s="9" t="s">
        <v>6</v>
      </c>
      <c r="B187" s="56" t="s">
        <v>66</v>
      </c>
      <c r="C187" s="44" t="s">
        <v>55</v>
      </c>
      <c r="D187" s="12">
        <v>25</v>
      </c>
      <c r="E187" s="79"/>
      <c r="F187" s="93">
        <f>E187*D187</f>
        <v>0</v>
      </c>
    </row>
    <row r="188" spans="1:6" ht="15.75">
      <c r="A188" s="9"/>
      <c r="B188" s="10"/>
      <c r="C188" s="11"/>
      <c r="D188" s="12"/>
      <c r="E188" s="79"/>
      <c r="F188" s="93"/>
    </row>
    <row r="189" spans="1:6" ht="63">
      <c r="A189" s="9" t="s">
        <v>7</v>
      </c>
      <c r="B189" s="40" t="s">
        <v>67</v>
      </c>
      <c r="C189" s="44" t="s">
        <v>55</v>
      </c>
      <c r="D189" s="12">
        <v>30</v>
      </c>
      <c r="E189" s="79"/>
      <c r="F189" s="93">
        <f>E189*D189</f>
        <v>0</v>
      </c>
    </row>
    <row r="190" spans="1:6" ht="15.75">
      <c r="A190" s="9"/>
      <c r="B190" s="10" t="s">
        <v>68</v>
      </c>
      <c r="C190" s="11"/>
      <c r="D190" s="12"/>
      <c r="E190" s="79"/>
      <c r="F190" s="93"/>
    </row>
    <row r="191" spans="1:6" ht="15.75">
      <c r="A191" s="9"/>
      <c r="B191" s="10"/>
      <c r="C191" s="11"/>
      <c r="D191" s="12"/>
      <c r="E191" s="79"/>
      <c r="F191" s="93"/>
    </row>
    <row r="192" spans="1:6" ht="15.75">
      <c r="A192" s="9" t="s">
        <v>12</v>
      </c>
      <c r="B192" s="40" t="s">
        <v>69</v>
      </c>
      <c r="C192" s="11" t="s">
        <v>13</v>
      </c>
      <c r="D192" s="12">
        <v>6</v>
      </c>
      <c r="E192" s="79"/>
      <c r="F192" s="93">
        <f>E192*D192</f>
        <v>0</v>
      </c>
    </row>
    <row r="193" spans="1:6" ht="15.75">
      <c r="A193" s="9"/>
      <c r="B193" s="10"/>
      <c r="C193" s="11"/>
      <c r="D193" s="12"/>
      <c r="E193" s="79"/>
      <c r="F193" s="93"/>
    </row>
    <row r="194" spans="1:6" ht="31.5">
      <c r="A194" s="9" t="s">
        <v>14</v>
      </c>
      <c r="B194" s="42" t="s">
        <v>70</v>
      </c>
      <c r="C194" s="11" t="s">
        <v>13</v>
      </c>
      <c r="D194" s="12">
        <v>2</v>
      </c>
      <c r="E194" s="79"/>
      <c r="F194" s="93">
        <f>E194*D194</f>
        <v>0</v>
      </c>
    </row>
    <row r="195" spans="1:6" ht="15.75">
      <c r="A195" s="9"/>
      <c r="B195" s="10" t="s">
        <v>115</v>
      </c>
      <c r="C195" s="11"/>
      <c r="D195" s="12"/>
      <c r="E195" s="79"/>
      <c r="F195" s="93"/>
    </row>
    <row r="196" spans="1:6" ht="15.75">
      <c r="A196" s="9"/>
      <c r="B196" s="10"/>
      <c r="C196" s="11"/>
      <c r="D196" s="12"/>
      <c r="E196" s="79"/>
      <c r="F196" s="93"/>
    </row>
    <row r="197" spans="1:6" ht="63">
      <c r="A197" s="9" t="s">
        <v>15</v>
      </c>
      <c r="B197" s="42" t="s">
        <v>71</v>
      </c>
      <c r="C197" s="44" t="s">
        <v>55</v>
      </c>
      <c r="D197" s="12">
        <v>55</v>
      </c>
      <c r="E197" s="79"/>
      <c r="F197" s="93">
        <f>E197*D197</f>
        <v>0</v>
      </c>
    </row>
    <row r="198" spans="1:6" ht="15.75">
      <c r="A198" s="9"/>
      <c r="B198" s="10"/>
      <c r="C198" s="11"/>
      <c r="D198" s="12"/>
      <c r="E198" s="79"/>
      <c r="F198" s="93"/>
    </row>
    <row r="199" spans="1:6" ht="15.75">
      <c r="A199" s="9"/>
      <c r="B199" s="32" t="s">
        <v>72</v>
      </c>
      <c r="C199" s="11"/>
      <c r="D199" s="12"/>
      <c r="E199" s="79"/>
      <c r="F199" s="98">
        <f>SUM(F181:F198)</f>
        <v>0</v>
      </c>
    </row>
    <row r="200" spans="1:6" ht="15.75">
      <c r="A200" s="9"/>
      <c r="B200" s="32"/>
      <c r="C200" s="11"/>
      <c r="D200" s="12"/>
      <c r="E200" s="79"/>
      <c r="F200" s="93"/>
    </row>
    <row r="201" spans="1:6" ht="16.5" thickBot="1">
      <c r="A201" s="9"/>
      <c r="B201" s="10"/>
      <c r="C201" s="11"/>
      <c r="D201" s="12"/>
      <c r="E201" s="79"/>
      <c r="F201" s="93"/>
    </row>
    <row r="202" spans="1:6" ht="16.5" thickBot="1">
      <c r="A202" s="57"/>
      <c r="B202" s="46" t="s">
        <v>74</v>
      </c>
      <c r="C202" s="7" t="s">
        <v>0</v>
      </c>
      <c r="D202" s="8" t="s">
        <v>1</v>
      </c>
      <c r="E202" s="80" t="s">
        <v>2</v>
      </c>
      <c r="F202" s="80" t="s">
        <v>3</v>
      </c>
    </row>
    <row r="203" spans="1:6" ht="15.75">
      <c r="A203" s="47"/>
      <c r="B203" s="64"/>
      <c r="C203" s="48"/>
      <c r="D203" s="49"/>
      <c r="E203" s="78"/>
      <c r="F203" s="92"/>
    </row>
    <row r="204" spans="1:6" ht="173.25">
      <c r="A204" s="9" t="s">
        <v>4</v>
      </c>
      <c r="B204" s="10" t="s">
        <v>34</v>
      </c>
      <c r="C204" s="11"/>
      <c r="D204" s="12"/>
      <c r="E204" s="79"/>
      <c r="F204" s="93"/>
    </row>
    <row r="205" spans="1:6" ht="18.75">
      <c r="A205" s="9"/>
      <c r="B205" s="18" t="s">
        <v>35</v>
      </c>
      <c r="C205" s="62" t="s">
        <v>50</v>
      </c>
      <c r="D205" s="12">
        <v>355</v>
      </c>
      <c r="E205" s="79"/>
      <c r="F205" s="93">
        <f>D205*E205</f>
        <v>0</v>
      </c>
    </row>
    <row r="206" spans="1:6" ht="15.75">
      <c r="A206" s="9"/>
      <c r="B206" s="10"/>
      <c r="C206" s="11"/>
      <c r="D206" s="22"/>
      <c r="E206" s="79"/>
      <c r="F206" s="93"/>
    </row>
    <row r="207" spans="1:6" ht="78.75">
      <c r="A207" s="9" t="s">
        <v>5</v>
      </c>
      <c r="B207" s="29" t="s">
        <v>73</v>
      </c>
      <c r="C207" s="28"/>
      <c r="D207" s="30"/>
      <c r="E207" s="89"/>
      <c r="F207" s="102"/>
    </row>
    <row r="208" spans="1:6" ht="15.75">
      <c r="A208" s="9"/>
      <c r="B208" s="29"/>
      <c r="C208" s="28" t="s">
        <v>8</v>
      </c>
      <c r="D208" s="39">
        <v>40</v>
      </c>
      <c r="E208" s="89"/>
      <c r="F208" s="102">
        <f>E208*D208</f>
        <v>0</v>
      </c>
    </row>
    <row r="209" spans="1:6" ht="15.75">
      <c r="A209" s="9"/>
      <c r="B209" s="10"/>
      <c r="C209" s="11"/>
      <c r="D209" s="12"/>
      <c r="E209" s="79"/>
      <c r="F209" s="93"/>
    </row>
    <row r="210" spans="1:6" ht="16.5" thickBot="1">
      <c r="A210" s="13"/>
      <c r="B210" s="14"/>
      <c r="C210" s="15"/>
      <c r="D210" s="16"/>
      <c r="E210" s="88"/>
      <c r="F210" s="99"/>
    </row>
    <row r="211" spans="1:6" ht="63">
      <c r="A211" s="47" t="s">
        <v>6</v>
      </c>
      <c r="B211" s="66" t="s">
        <v>139</v>
      </c>
      <c r="C211" s="48"/>
      <c r="D211" s="49"/>
      <c r="E211" s="78"/>
      <c r="F211" s="92"/>
    </row>
    <row r="212" spans="1:6" ht="18.75">
      <c r="A212" s="9"/>
      <c r="B212" s="10"/>
      <c r="C212" s="62" t="s">
        <v>50</v>
      </c>
      <c r="D212" s="12">
        <v>160</v>
      </c>
      <c r="E212" s="79"/>
      <c r="F212" s="102">
        <f>E212*D212</f>
        <v>0</v>
      </c>
    </row>
    <row r="213" spans="1:6" ht="15.75">
      <c r="A213" s="9"/>
      <c r="B213" s="10"/>
      <c r="C213" s="11"/>
      <c r="D213" s="12"/>
      <c r="E213" s="79"/>
      <c r="F213" s="93"/>
    </row>
    <row r="214" spans="1:6" ht="15.75">
      <c r="A214" s="9"/>
      <c r="B214" s="32" t="s">
        <v>78</v>
      </c>
      <c r="C214" s="11"/>
      <c r="D214" s="12"/>
      <c r="E214" s="79"/>
      <c r="F214" s="98">
        <f>SUM(F204:F213)</f>
        <v>0</v>
      </c>
    </row>
    <row r="215" spans="1:6" ht="15.75">
      <c r="A215" s="9"/>
      <c r="B215" s="32"/>
      <c r="C215" s="11"/>
      <c r="D215" s="12"/>
      <c r="E215" s="79"/>
      <c r="F215" s="98"/>
    </row>
    <row r="216" spans="1:6" ht="15.75">
      <c r="A216" s="9"/>
      <c r="B216" s="32"/>
      <c r="C216" s="11"/>
      <c r="D216" s="12"/>
      <c r="E216" s="79"/>
      <c r="F216" s="98"/>
    </row>
    <row r="217" spans="1:6" ht="16.5" thickBot="1">
      <c r="A217" s="9"/>
      <c r="B217" s="10"/>
      <c r="C217" s="11"/>
      <c r="D217" s="12"/>
      <c r="E217" s="79"/>
      <c r="F217" s="93"/>
    </row>
    <row r="218" spans="1:6" ht="17.25" thickBot="1" thickTop="1">
      <c r="A218" s="110"/>
      <c r="B218" s="111" t="s">
        <v>75</v>
      </c>
      <c r="C218" s="112" t="s">
        <v>0</v>
      </c>
      <c r="D218" s="113" t="s">
        <v>1</v>
      </c>
      <c r="E218" s="114" t="s">
        <v>2</v>
      </c>
      <c r="F218" s="114" t="s">
        <v>3</v>
      </c>
    </row>
    <row r="219" spans="1:6" ht="15.75">
      <c r="A219" s="9"/>
      <c r="B219" s="10"/>
      <c r="C219" s="11"/>
      <c r="D219" s="12"/>
      <c r="E219" s="79"/>
      <c r="F219" s="93"/>
    </row>
    <row r="220" spans="1:6" ht="31.5">
      <c r="A220" s="9" t="s">
        <v>4</v>
      </c>
      <c r="B220" s="124" t="s">
        <v>140</v>
      </c>
      <c r="F220" s="101"/>
    </row>
    <row r="221" spans="1:6" ht="18.75">
      <c r="A221" s="9"/>
      <c r="B221" s="18" t="s">
        <v>76</v>
      </c>
      <c r="C221" s="44" t="s">
        <v>50</v>
      </c>
      <c r="D221" s="12">
        <v>46</v>
      </c>
      <c r="E221" s="79"/>
      <c r="F221" s="103">
        <f>E221*D221</f>
        <v>0</v>
      </c>
    </row>
    <row r="222" spans="1:6" ht="18.75">
      <c r="A222" s="9"/>
      <c r="B222" s="18" t="s">
        <v>77</v>
      </c>
      <c r="C222" s="44" t="s">
        <v>50</v>
      </c>
      <c r="D222" s="12">
        <v>7</v>
      </c>
      <c r="E222" s="79"/>
      <c r="F222" s="103">
        <f>E222*D222</f>
        <v>0</v>
      </c>
    </row>
    <row r="223" spans="1:6" ht="15.75">
      <c r="A223" s="9"/>
      <c r="B223" s="10"/>
      <c r="C223" s="11"/>
      <c r="D223" s="12"/>
      <c r="E223" s="79"/>
      <c r="F223" s="93"/>
    </row>
    <row r="224" spans="1:6" ht="15.75">
      <c r="A224" s="9"/>
      <c r="B224" s="32" t="s">
        <v>79</v>
      </c>
      <c r="C224" s="11"/>
      <c r="D224" s="12"/>
      <c r="E224" s="79"/>
      <c r="F224" s="98">
        <f>SUM(F220:F223)</f>
        <v>0</v>
      </c>
    </row>
    <row r="225" spans="1:6" ht="16.5" thickBot="1">
      <c r="A225" s="9"/>
      <c r="B225" s="10"/>
      <c r="C225" s="11"/>
      <c r="D225" s="12"/>
      <c r="E225" s="79"/>
      <c r="F225" s="93"/>
    </row>
    <row r="226" spans="1:6" ht="16.5" thickBot="1">
      <c r="A226" s="57"/>
      <c r="B226" s="46" t="s">
        <v>80</v>
      </c>
      <c r="C226" s="7" t="s">
        <v>0</v>
      </c>
      <c r="D226" s="8" t="s">
        <v>1</v>
      </c>
      <c r="E226" s="80" t="s">
        <v>2</v>
      </c>
      <c r="F226" s="80" t="s">
        <v>3</v>
      </c>
    </row>
    <row r="227" spans="1:6" ht="15.75">
      <c r="A227" s="9"/>
      <c r="B227" s="10"/>
      <c r="C227" s="11"/>
      <c r="D227" s="12"/>
      <c r="E227" s="79"/>
      <c r="F227" s="93"/>
    </row>
    <row r="228" spans="1:6" ht="110.25">
      <c r="A228" s="9" t="s">
        <v>4</v>
      </c>
      <c r="B228" s="42" t="s">
        <v>124</v>
      </c>
      <c r="C228" s="44" t="s">
        <v>50</v>
      </c>
      <c r="D228" s="12">
        <v>165</v>
      </c>
      <c r="E228" s="79"/>
      <c r="F228" s="103">
        <f>E228*D228</f>
        <v>0</v>
      </c>
    </row>
    <row r="229" spans="1:6" ht="15.75">
      <c r="A229" s="119"/>
      <c r="B229" s="27"/>
      <c r="C229" s="37"/>
      <c r="D229" s="38"/>
      <c r="E229" s="87"/>
      <c r="F229" s="101"/>
    </row>
    <row r="230" spans="1:6" ht="63">
      <c r="A230" s="9" t="s">
        <v>5</v>
      </c>
      <c r="B230" s="120" t="s">
        <v>126</v>
      </c>
      <c r="C230" s="44" t="s">
        <v>50</v>
      </c>
      <c r="D230" s="12">
        <v>270</v>
      </c>
      <c r="E230" s="79"/>
      <c r="F230" s="103">
        <f>E230*D230</f>
        <v>0</v>
      </c>
    </row>
    <row r="231" spans="1:6" ht="15.75">
      <c r="A231" s="9"/>
      <c r="B231" s="40"/>
      <c r="C231" s="44"/>
      <c r="D231" s="12"/>
      <c r="E231" s="79"/>
      <c r="F231" s="103"/>
    </row>
    <row r="232" spans="1:6" ht="50.25" customHeight="1">
      <c r="A232" s="9" t="s">
        <v>6</v>
      </c>
      <c r="B232" s="121" t="s">
        <v>127</v>
      </c>
      <c r="C232" s="44" t="s">
        <v>50</v>
      </c>
      <c r="D232" s="12">
        <v>165</v>
      </c>
      <c r="E232" s="79"/>
      <c r="F232" s="103">
        <f>E232*D232</f>
        <v>0</v>
      </c>
    </row>
    <row r="233" spans="1:6" ht="15.75">
      <c r="A233" s="9"/>
      <c r="B233" s="40"/>
      <c r="C233" s="44"/>
      <c r="D233" s="12"/>
      <c r="E233" s="79"/>
      <c r="F233" s="103"/>
    </row>
    <row r="234" spans="1:6" ht="47.25">
      <c r="A234" s="9" t="s">
        <v>7</v>
      </c>
      <c r="B234" s="40" t="s">
        <v>128</v>
      </c>
      <c r="C234" s="44" t="s">
        <v>50</v>
      </c>
      <c r="D234" s="12">
        <v>400</v>
      </c>
      <c r="E234" s="79"/>
      <c r="F234" s="103">
        <f>E234*D234</f>
        <v>0</v>
      </c>
    </row>
    <row r="235" spans="1:6" ht="15.75">
      <c r="A235" s="9"/>
      <c r="B235" s="40"/>
      <c r="C235" s="44"/>
      <c r="D235" s="12"/>
      <c r="E235" s="79"/>
      <c r="F235" s="103"/>
    </row>
    <row r="236" spans="1:6" ht="47.25">
      <c r="A236" s="9" t="s">
        <v>12</v>
      </c>
      <c r="B236" s="40" t="s">
        <v>129</v>
      </c>
      <c r="C236" s="44" t="s">
        <v>50</v>
      </c>
      <c r="D236" s="12">
        <v>250</v>
      </c>
      <c r="E236" s="79"/>
      <c r="F236" s="103">
        <f>E236*D236</f>
        <v>0</v>
      </c>
    </row>
    <row r="237" spans="1:6" ht="15.75">
      <c r="A237" s="9"/>
      <c r="B237" s="40"/>
      <c r="C237" s="44"/>
      <c r="D237" s="12"/>
      <c r="E237" s="79"/>
      <c r="F237" s="103"/>
    </row>
    <row r="238" spans="1:6" ht="15.75">
      <c r="A238" s="9"/>
      <c r="B238" s="10"/>
      <c r="C238" s="11"/>
      <c r="D238" s="12"/>
      <c r="E238" s="79"/>
      <c r="F238" s="93"/>
    </row>
    <row r="239" spans="1:6" ht="15.75">
      <c r="A239" s="9"/>
      <c r="B239" s="32" t="s">
        <v>81</v>
      </c>
      <c r="C239" s="11"/>
      <c r="D239" s="12"/>
      <c r="E239" s="79"/>
      <c r="F239" s="98">
        <f>SUM(F227:F238)</f>
        <v>0</v>
      </c>
    </row>
    <row r="240" spans="1:6" ht="16.5" thickBot="1">
      <c r="A240" s="9"/>
      <c r="B240" s="32"/>
      <c r="C240" s="11"/>
      <c r="D240" s="12"/>
      <c r="E240" s="79"/>
      <c r="F240" s="98"/>
    </row>
    <row r="241" spans="1:6" ht="16.5" thickTop="1">
      <c r="A241" s="23"/>
      <c r="B241" s="58"/>
      <c r="C241" s="25"/>
      <c r="D241" s="26"/>
      <c r="E241" s="81"/>
      <c r="F241" s="104"/>
    </row>
    <row r="242" spans="1:6" ht="16.5" thickBot="1">
      <c r="A242" s="9"/>
      <c r="B242" s="10"/>
      <c r="C242" s="11"/>
      <c r="D242" s="12"/>
      <c r="E242" s="79"/>
      <c r="F242" s="93"/>
    </row>
    <row r="243" spans="1:6" ht="16.5" thickBot="1">
      <c r="A243" s="57"/>
      <c r="B243" s="46" t="s">
        <v>125</v>
      </c>
      <c r="C243" s="7" t="s">
        <v>0</v>
      </c>
      <c r="D243" s="8" t="s">
        <v>1</v>
      </c>
      <c r="E243" s="80" t="s">
        <v>2</v>
      </c>
      <c r="F243" s="80" t="s">
        <v>3</v>
      </c>
    </row>
    <row r="244" spans="1:6" ht="15.75">
      <c r="A244" s="9"/>
      <c r="B244" s="10"/>
      <c r="C244" s="11"/>
      <c r="D244" s="12"/>
      <c r="E244" s="79"/>
      <c r="F244" s="93"/>
    </row>
    <row r="245" spans="1:6" ht="47.25">
      <c r="A245" s="9" t="s">
        <v>4</v>
      </c>
      <c r="B245" s="122" t="s">
        <v>130</v>
      </c>
      <c r="C245" s="44" t="s">
        <v>50</v>
      </c>
      <c r="D245" s="12">
        <v>165</v>
      </c>
      <c r="E245" s="79"/>
      <c r="F245" s="103">
        <f>E245*D245</f>
        <v>0</v>
      </c>
    </row>
    <row r="246" spans="1:6" ht="15.75">
      <c r="A246" s="9"/>
      <c r="B246" s="10"/>
      <c r="C246" s="11"/>
      <c r="D246" s="12"/>
      <c r="E246" s="79"/>
      <c r="F246" s="93"/>
    </row>
    <row r="247" spans="1:6" ht="15.75">
      <c r="A247" s="9"/>
      <c r="B247" s="32" t="s">
        <v>82</v>
      </c>
      <c r="C247" s="11"/>
      <c r="D247" s="12"/>
      <c r="E247" s="79"/>
      <c r="F247" s="98">
        <f>SUM(F244:F246)</f>
        <v>0</v>
      </c>
    </row>
    <row r="248" spans="1:6" ht="15.75">
      <c r="A248" s="9"/>
      <c r="B248" s="10"/>
      <c r="C248" s="11"/>
      <c r="D248" s="12"/>
      <c r="E248" s="79"/>
      <c r="F248" s="93"/>
    </row>
    <row r="249" spans="1:6" ht="15.75">
      <c r="A249" s="9"/>
      <c r="B249" s="10"/>
      <c r="C249" s="11"/>
      <c r="D249" s="12"/>
      <c r="E249" s="79"/>
      <c r="F249" s="93"/>
    </row>
    <row r="250" spans="1:6" ht="15.75">
      <c r="A250" s="9"/>
      <c r="B250" s="10"/>
      <c r="C250" s="11"/>
      <c r="D250" s="12"/>
      <c r="E250" s="79"/>
      <c r="F250" s="93"/>
    </row>
    <row r="251" spans="1:6" ht="15.75">
      <c r="A251" s="9"/>
      <c r="B251" s="10"/>
      <c r="C251" s="11"/>
      <c r="D251" s="12"/>
      <c r="E251" s="79"/>
      <c r="F251" s="93"/>
    </row>
    <row r="252" spans="1:6" ht="16.5" thickBot="1">
      <c r="A252" s="67"/>
      <c r="B252" s="68"/>
      <c r="C252" s="69"/>
      <c r="D252" s="70"/>
      <c r="E252" s="86"/>
      <c r="F252" s="100"/>
    </row>
    <row r="253" spans="1:6" ht="17.25" thickBot="1" thickTop="1">
      <c r="A253" s="31"/>
      <c r="B253" s="24"/>
      <c r="C253" s="25"/>
      <c r="D253" s="26"/>
      <c r="E253" s="81"/>
      <c r="F253" s="81"/>
    </row>
    <row r="254" spans="1:6" ht="17.25" thickBot="1" thickTop="1">
      <c r="A254" s="110"/>
      <c r="B254" s="111" t="s">
        <v>84</v>
      </c>
      <c r="C254" s="112" t="s">
        <v>0</v>
      </c>
      <c r="D254" s="113" t="s">
        <v>1</v>
      </c>
      <c r="E254" s="114" t="s">
        <v>2</v>
      </c>
      <c r="F254" s="114" t="s">
        <v>3</v>
      </c>
    </row>
    <row r="255" spans="1:6" ht="15.75">
      <c r="A255" s="9"/>
      <c r="B255" s="10"/>
      <c r="C255" s="11"/>
      <c r="D255" s="12"/>
      <c r="E255" s="79"/>
      <c r="F255" s="93"/>
    </row>
    <row r="256" spans="1:6" ht="51.75" customHeight="1">
      <c r="A256" s="9" t="s">
        <v>4</v>
      </c>
      <c r="B256" s="121" t="s">
        <v>133</v>
      </c>
      <c r="C256" s="62" t="s">
        <v>50</v>
      </c>
      <c r="D256" s="12">
        <v>435</v>
      </c>
      <c r="E256" s="79"/>
      <c r="F256" s="103">
        <f>E256*D256</f>
        <v>0</v>
      </c>
    </row>
    <row r="257" spans="1:6" ht="15.75">
      <c r="A257" s="9"/>
      <c r="B257" s="10"/>
      <c r="C257" s="11"/>
      <c r="D257" s="12"/>
      <c r="E257" s="79"/>
      <c r="F257" s="93"/>
    </row>
    <row r="258" spans="1:6" ht="15.75">
      <c r="A258" s="9"/>
      <c r="B258" s="32" t="s">
        <v>85</v>
      </c>
      <c r="C258" s="11"/>
      <c r="D258" s="12"/>
      <c r="E258" s="79"/>
      <c r="F258" s="98">
        <f>SUM(F255:F257)</f>
        <v>0</v>
      </c>
    </row>
    <row r="259" spans="1:6" ht="16.5" thickBot="1">
      <c r="A259" s="13"/>
      <c r="B259" s="14"/>
      <c r="C259" s="15"/>
      <c r="D259" s="16"/>
      <c r="E259" s="88"/>
      <c r="F259" s="99"/>
    </row>
    <row r="260" spans="1:6" ht="16.5" thickBot="1">
      <c r="A260" s="33"/>
      <c r="B260" s="63"/>
      <c r="C260" s="35"/>
      <c r="D260" s="36"/>
      <c r="E260" s="91"/>
      <c r="F260" s="105"/>
    </row>
    <row r="261" spans="1:6" ht="16.5" thickBot="1">
      <c r="A261" s="57"/>
      <c r="B261" s="46" t="s">
        <v>132</v>
      </c>
      <c r="C261" s="7" t="s">
        <v>0</v>
      </c>
      <c r="D261" s="8" t="s">
        <v>1</v>
      </c>
      <c r="E261" s="80" t="s">
        <v>2</v>
      </c>
      <c r="F261" s="80" t="s">
        <v>3</v>
      </c>
    </row>
    <row r="262" spans="1:6" ht="15.75">
      <c r="A262" s="9"/>
      <c r="B262" s="10"/>
      <c r="C262" s="11"/>
      <c r="D262" s="12"/>
      <c r="E262" s="79"/>
      <c r="F262" s="93"/>
    </row>
    <row r="263" spans="1:6" ht="31.5">
      <c r="A263" s="9" t="s">
        <v>4</v>
      </c>
      <c r="B263" s="10" t="s">
        <v>134</v>
      </c>
      <c r="C263" s="62" t="s">
        <v>50</v>
      </c>
      <c r="D263" s="12">
        <v>108</v>
      </c>
      <c r="E263" s="79"/>
      <c r="F263" s="93">
        <f>D263*E263</f>
        <v>0</v>
      </c>
    </row>
    <row r="264" spans="1:6" ht="15.75">
      <c r="A264" s="9"/>
      <c r="B264" s="10"/>
      <c r="C264" s="62"/>
      <c r="D264" s="12"/>
      <c r="E264" s="79"/>
      <c r="F264" s="93"/>
    </row>
    <row r="265" spans="1:6" ht="15.75">
      <c r="A265" s="9"/>
      <c r="B265" s="10"/>
      <c r="C265" s="11"/>
      <c r="D265" s="12"/>
      <c r="E265" s="79"/>
      <c r="F265" s="93"/>
    </row>
    <row r="266" spans="1:6" ht="15.75">
      <c r="A266" s="9"/>
      <c r="B266" s="32" t="s">
        <v>87</v>
      </c>
      <c r="C266" s="11"/>
      <c r="D266" s="12"/>
      <c r="E266" s="79"/>
      <c r="F266" s="98">
        <f>SUM(F262:F265)</f>
        <v>0</v>
      </c>
    </row>
    <row r="267" spans="1:6" ht="16.5" thickBot="1">
      <c r="A267" s="9"/>
      <c r="B267" s="10"/>
      <c r="C267" s="11"/>
      <c r="D267" s="12"/>
      <c r="E267" s="79"/>
      <c r="F267" s="93"/>
    </row>
    <row r="268" spans="1:6" ht="16.5" thickTop="1">
      <c r="A268" s="23"/>
      <c r="B268" s="24"/>
      <c r="C268" s="25"/>
      <c r="D268" s="26"/>
      <c r="E268" s="81"/>
      <c r="F268" s="94"/>
    </row>
    <row r="269" spans="1:6" ht="15.75">
      <c r="A269" s="9"/>
      <c r="B269" s="10"/>
      <c r="C269" s="11"/>
      <c r="D269" s="12"/>
      <c r="E269" s="79"/>
      <c r="F269" s="93"/>
    </row>
    <row r="270" spans="1:6" ht="15.75">
      <c r="A270" s="9"/>
      <c r="B270" s="10"/>
      <c r="C270" s="11"/>
      <c r="D270" s="12"/>
      <c r="E270" s="79"/>
      <c r="F270" s="93"/>
    </row>
    <row r="271" spans="1:6" ht="15.75">
      <c r="A271" s="9"/>
      <c r="B271" s="10"/>
      <c r="C271" s="11"/>
      <c r="D271" s="12"/>
      <c r="E271" s="79"/>
      <c r="F271" s="93"/>
    </row>
    <row r="272" spans="1:6" ht="15.75">
      <c r="A272" s="9"/>
      <c r="B272" s="32" t="s">
        <v>42</v>
      </c>
      <c r="C272" s="11"/>
      <c r="D272" s="12"/>
      <c r="E272" s="79"/>
      <c r="F272" s="93"/>
    </row>
    <row r="273" spans="1:6" ht="15.75">
      <c r="A273" s="9"/>
      <c r="B273" s="10"/>
      <c r="C273" s="11"/>
      <c r="D273" s="12"/>
      <c r="E273" s="79"/>
      <c r="F273" s="93"/>
    </row>
    <row r="274" spans="1:6" ht="15.75">
      <c r="A274" s="9"/>
      <c r="B274" s="10" t="s">
        <v>41</v>
      </c>
      <c r="C274" s="11"/>
      <c r="D274" s="12"/>
      <c r="E274" s="79"/>
      <c r="F274" s="106">
        <f>F28</f>
        <v>0</v>
      </c>
    </row>
    <row r="275" spans="1:6" ht="15.75">
      <c r="A275" s="9"/>
      <c r="B275" s="10" t="s">
        <v>39</v>
      </c>
      <c r="C275" s="11"/>
      <c r="D275" s="12"/>
      <c r="E275" s="79"/>
      <c r="F275" s="106">
        <f>F110</f>
        <v>0</v>
      </c>
    </row>
    <row r="276" spans="1:6" ht="15.75">
      <c r="A276" s="9"/>
      <c r="B276" s="10" t="s">
        <v>49</v>
      </c>
      <c r="C276" s="11"/>
      <c r="D276" s="12"/>
      <c r="E276" s="79"/>
      <c r="F276" s="106">
        <f>F151</f>
        <v>0</v>
      </c>
    </row>
    <row r="277" spans="1:6" ht="15.75">
      <c r="A277" s="9"/>
      <c r="B277" s="10" t="s">
        <v>60</v>
      </c>
      <c r="C277" s="11"/>
      <c r="D277" s="12"/>
      <c r="E277" s="79"/>
      <c r="F277" s="106">
        <f>F164</f>
        <v>0</v>
      </c>
    </row>
    <row r="278" spans="1:6" ht="15.75">
      <c r="A278" s="9"/>
      <c r="B278" s="10" t="s">
        <v>62</v>
      </c>
      <c r="C278" s="11"/>
      <c r="D278" s="12"/>
      <c r="E278" s="79"/>
      <c r="F278" s="106">
        <f>F199</f>
        <v>0</v>
      </c>
    </row>
    <row r="279" spans="1:6" ht="15.75">
      <c r="A279" s="9"/>
      <c r="B279" s="10" t="s">
        <v>74</v>
      </c>
      <c r="C279" s="11"/>
      <c r="D279" s="12"/>
      <c r="E279" s="79"/>
      <c r="F279" s="106">
        <f>F214</f>
        <v>0</v>
      </c>
    </row>
    <row r="280" spans="1:6" ht="15.75">
      <c r="A280" s="9"/>
      <c r="B280" s="10" t="s">
        <v>75</v>
      </c>
      <c r="C280" s="11"/>
      <c r="D280" s="12"/>
      <c r="E280" s="79"/>
      <c r="F280" s="106">
        <f>F224</f>
        <v>0</v>
      </c>
    </row>
    <row r="281" spans="1:6" ht="15.75">
      <c r="A281" s="9"/>
      <c r="B281" s="10" t="s">
        <v>80</v>
      </c>
      <c r="C281" s="11"/>
      <c r="D281" s="12"/>
      <c r="E281" s="79"/>
      <c r="F281" s="106">
        <f>F239</f>
        <v>0</v>
      </c>
    </row>
    <row r="282" spans="1:6" ht="15.75">
      <c r="A282" s="9"/>
      <c r="B282" s="10" t="s">
        <v>125</v>
      </c>
      <c r="C282" s="11"/>
      <c r="D282" s="12"/>
      <c r="E282" s="79"/>
      <c r="F282" s="106">
        <f>F247</f>
        <v>0</v>
      </c>
    </row>
    <row r="283" spans="1:6" ht="15.75">
      <c r="A283" s="9"/>
      <c r="B283" s="10" t="s">
        <v>84</v>
      </c>
      <c r="C283" s="11"/>
      <c r="D283" s="12"/>
      <c r="E283" s="79"/>
      <c r="F283" s="106">
        <f>F258</f>
        <v>0</v>
      </c>
    </row>
    <row r="284" spans="1:6" ht="16.5" thickBot="1">
      <c r="A284" s="9"/>
      <c r="B284" s="10" t="s">
        <v>132</v>
      </c>
      <c r="C284" s="11"/>
      <c r="D284" s="12"/>
      <c r="E284" s="79"/>
      <c r="F284" s="107">
        <f>F266</f>
        <v>0</v>
      </c>
    </row>
    <row r="285" spans="1:6" ht="15.75">
      <c r="A285" s="9"/>
      <c r="B285" s="10"/>
      <c r="C285" s="11"/>
      <c r="D285" s="12"/>
      <c r="E285" s="79"/>
      <c r="F285" s="106"/>
    </row>
    <row r="286" spans="1:6" ht="15.75">
      <c r="A286" s="60"/>
      <c r="B286" s="10"/>
      <c r="C286" s="11"/>
      <c r="D286" s="12"/>
      <c r="E286" s="79" t="s">
        <v>3</v>
      </c>
      <c r="F286" s="106">
        <f>SUM(F274:F284)</f>
        <v>0</v>
      </c>
    </row>
    <row r="287" spans="1:6" ht="15.75">
      <c r="A287" s="9"/>
      <c r="B287" s="10"/>
      <c r="C287" s="11"/>
      <c r="D287" s="12"/>
      <c r="E287" s="79"/>
      <c r="F287" s="93"/>
    </row>
    <row r="288" spans="1:6" ht="15.75">
      <c r="A288" s="9"/>
      <c r="B288" s="27"/>
      <c r="C288" s="37"/>
      <c r="D288" s="38"/>
      <c r="E288" s="87"/>
      <c r="F288" s="103"/>
    </row>
    <row r="289" spans="1:6" ht="16.5" thickBot="1">
      <c r="A289" s="60"/>
      <c r="B289" s="10"/>
      <c r="C289" s="11" t="s">
        <v>9</v>
      </c>
      <c r="D289" s="12"/>
      <c r="E289" s="79"/>
      <c r="F289" s="93">
        <f>F286*0.25</f>
        <v>0</v>
      </c>
    </row>
    <row r="290" spans="1:6" ht="16.5" thickBot="1">
      <c r="A290" s="59"/>
      <c r="B290" s="34" t="s">
        <v>11</v>
      </c>
      <c r="C290" s="35"/>
      <c r="D290" s="36"/>
      <c r="E290" s="91"/>
      <c r="F290" s="108">
        <f>F286+F289</f>
        <v>0</v>
      </c>
    </row>
    <row r="297" spans="2:4" ht="15.75">
      <c r="B297" s="125" t="s">
        <v>10</v>
      </c>
      <c r="C297" s="125"/>
      <c r="D297" s="125"/>
    </row>
    <row r="298" spans="2:4" ht="15.75">
      <c r="B298" s="126" t="s">
        <v>135</v>
      </c>
      <c r="C298" s="126"/>
      <c r="D298" s="126"/>
    </row>
  </sheetData>
  <sheetProtection selectLockedCells="1" selectUnlockedCells="1"/>
  <mergeCells count="2">
    <mergeCell ref="B297:D297"/>
    <mergeCell ref="B298:D298"/>
  </mergeCells>
  <printOptions/>
  <pageMargins left="0.9840277777777777" right="0.39375" top="0.7479166666666667" bottom="0.7479166666666667" header="0.5118055555555555" footer="0.5118055555555555"/>
  <pageSetup fitToHeight="0" fitToWidth="1" horizontalDpi="600" verticalDpi="600" orientation="portrait" paperSize="9" scale="73" r:id="rId1"/>
  <headerFooter alignWithMargins="0">
    <oddHeader>&amp;CPODRUČNA ŠKOLA KRALJEVAC</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Korisnik</cp:lastModifiedBy>
  <cp:lastPrinted>2017-09-14T12:06:47Z</cp:lastPrinted>
  <dcterms:created xsi:type="dcterms:W3CDTF">2016-10-25T05:38:13Z</dcterms:created>
  <dcterms:modified xsi:type="dcterms:W3CDTF">2019-05-21T15:23:57Z</dcterms:modified>
  <cp:category/>
  <cp:version/>
  <cp:contentType/>
  <cp:contentStatus/>
</cp:coreProperties>
</file>